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Foglio1" sheetId="1" r:id="rId1"/>
  </sheets>
  <calcPr calcId="124519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51" i="1"/>
  <c r="R51"/>
  <c r="R50"/>
  <c r="S50" s="1"/>
  <c r="S49"/>
  <c r="R49"/>
  <c r="R48"/>
  <c r="S48" s="1"/>
  <c r="S47"/>
  <c r="R47"/>
  <c r="R46"/>
  <c r="S46" s="1"/>
  <c r="S45"/>
  <c r="R45"/>
  <c r="R44"/>
  <c r="S44" s="1"/>
  <c r="S43"/>
  <c r="R43"/>
  <c r="R42"/>
  <c r="S42" s="1"/>
  <c r="S41"/>
  <c r="R41"/>
  <c r="R40"/>
  <c r="S40" s="1"/>
  <c r="S39"/>
  <c r="R39"/>
  <c r="R38"/>
  <c r="S38" s="1"/>
  <c r="S37"/>
  <c r="R37"/>
  <c r="R36"/>
  <c r="S36" s="1"/>
  <c r="S35"/>
  <c r="R35"/>
  <c r="R34"/>
  <c r="S34" s="1"/>
  <c r="S33"/>
  <c r="R33"/>
  <c r="R32"/>
  <c r="S32" s="1"/>
  <c r="S31"/>
  <c r="R31"/>
  <c r="R30"/>
  <c r="S30" s="1"/>
  <c r="S29"/>
  <c r="R29"/>
  <c r="R28"/>
  <c r="S28" s="1"/>
  <c r="S27"/>
  <c r="R27"/>
  <c r="R26"/>
  <c r="S26" s="1"/>
  <c r="S25"/>
  <c r="R25"/>
  <c r="R24"/>
  <c r="S24" s="1"/>
  <c r="S23"/>
  <c r="R23"/>
  <c r="R22"/>
  <c r="S22" s="1"/>
  <c r="S21"/>
  <c r="R21"/>
  <c r="R20"/>
  <c r="S20" s="1"/>
  <c r="S19"/>
  <c r="R19"/>
  <c r="R18"/>
  <c r="S18" s="1"/>
  <c r="S17"/>
  <c r="R17"/>
  <c r="R16"/>
  <c r="S16" s="1"/>
  <c r="S15"/>
  <c r="R15"/>
  <c r="R14"/>
  <c r="S14" s="1"/>
  <c r="S13"/>
  <c r="R13"/>
  <c r="R12"/>
  <c r="S12" s="1"/>
  <c r="S11"/>
  <c r="R11"/>
  <c r="R10"/>
  <c r="S10" s="1"/>
  <c r="S9"/>
  <c r="R9"/>
  <c r="R8"/>
  <c r="S8" s="1"/>
  <c r="S7"/>
  <c r="R7"/>
  <c r="R6"/>
  <c r="S6" s="1"/>
  <c r="S5"/>
  <c r="R5"/>
  <c r="R4"/>
  <c r="S4" s="1"/>
  <c r="S3"/>
  <c r="R3"/>
  <c r="R2"/>
  <c r="S2" s="1"/>
  <c r="S1"/>
  <c r="R1"/>
</calcChain>
</file>

<file path=xl/sharedStrings.xml><?xml version="1.0" encoding="utf-8"?>
<sst xmlns="http://schemas.openxmlformats.org/spreadsheetml/2006/main" count="408" uniqueCount="212">
  <si>
    <t>10A</t>
  </si>
  <si>
    <t>CANTINA ALDENO</t>
  </si>
  <si>
    <t>GEWURZTRAMINER</t>
  </si>
  <si>
    <t>D.O.C. TRENTINO</t>
  </si>
  <si>
    <t>GEWURZ TRAMINER</t>
  </si>
  <si>
    <t>VINI BIANCHI SECCHI TRANQUILLII</t>
  </si>
  <si>
    <t>TRENTINO ALTO ADIGE</t>
  </si>
  <si>
    <t>ITALIA</t>
  </si>
  <si>
    <t>11A</t>
  </si>
  <si>
    <t>AZ. PIERINI E BRUGI</t>
  </si>
  <si>
    <t>SUGHERETTAIO</t>
  </si>
  <si>
    <t>DOC MONTECUCCO ROSSO RISERVA</t>
  </si>
  <si>
    <t xml:space="preserve">SANGIOVESE MERLOT CABERNET S </t>
  </si>
  <si>
    <t>TOSCANA</t>
  </si>
  <si>
    <t>13A</t>
  </si>
  <si>
    <t>POSTUMIA VINI SAVIAN WINE MAKER</t>
  </si>
  <si>
    <t>REFOSCO DAL PEDUNCOLO ROSSO</t>
  </si>
  <si>
    <t xml:space="preserve">DOC LISON PRAMAGGIORE </t>
  </si>
  <si>
    <t>VINI ROSSI SECCHI TRANQUILLI</t>
  </si>
  <si>
    <t>VENETO</t>
  </si>
  <si>
    <t>14A</t>
  </si>
  <si>
    <t>CVA CANICATTI'</t>
  </si>
  <si>
    <t>AQUILAE GRILLO</t>
  </si>
  <si>
    <t>DOC SICILIA GRILLO</t>
  </si>
  <si>
    <t>GRILLO</t>
  </si>
  <si>
    <t>SICILIA</t>
  </si>
  <si>
    <t>15A</t>
  </si>
  <si>
    <t>TENUTA SANTA LUCIA</t>
  </si>
  <si>
    <t>PARIDE SELEZIONE MARNE GIALLE</t>
  </si>
  <si>
    <t>IGP RUBICONE SANGIOVESE</t>
  </si>
  <si>
    <t>SANGIOVESE</t>
  </si>
  <si>
    <t>EMILIA ROMAGNA</t>
  </si>
  <si>
    <t>16E</t>
  </si>
  <si>
    <t>AZ. AGRICOLA BAGLIESI</t>
  </si>
  <si>
    <t>SCIALUSU BIANCO</t>
  </si>
  <si>
    <t>IGP TERRE SICILIANE</t>
  </si>
  <si>
    <t>DIVERSE UVE BIANCHE</t>
  </si>
  <si>
    <t>16F</t>
  </si>
  <si>
    <t>vb59 CATARRATTO B. RISERVA</t>
  </si>
  <si>
    <t>DOC SICILIA</t>
  </si>
  <si>
    <t>CATARRATTO</t>
  </si>
  <si>
    <t>17A</t>
  </si>
  <si>
    <t>CANTINE EUROPA</t>
  </si>
  <si>
    <t>SIBILIANA SENSALE NERO D’AVOLA</t>
  </si>
  <si>
    <t>NERO D'AVOLA, SENSALE</t>
  </si>
  <si>
    <t>17C</t>
  </si>
  <si>
    <t>SIBILIANA GRILLO SENSALE</t>
  </si>
  <si>
    <t xml:space="preserve">DOC SICILIA  </t>
  </si>
  <si>
    <t>1C</t>
  </si>
  <si>
    <t>CANTINE SETTESOLI</t>
  </si>
  <si>
    <r>
      <rPr>
        <b/>
        <sz val="11"/>
        <color rgb="FF000000"/>
        <rFont val="Calibri"/>
        <family val="2"/>
        <charset val="1"/>
      </rPr>
      <t>MANDRAROSSA LARCERA</t>
    </r>
    <r>
      <rPr>
        <b/>
        <sz val="10"/>
        <color rgb="FF000000"/>
        <rFont val="Calibri"/>
        <family val="2"/>
        <charset val="1"/>
      </rPr>
      <t xml:space="preserve"> VERMENTINO</t>
    </r>
  </si>
  <si>
    <t xml:space="preserve">IGT TERRE SICILIANE  </t>
  </si>
  <si>
    <t>VERMENTINO</t>
  </si>
  <si>
    <t>21A</t>
  </si>
  <si>
    <t>AZ. AGRICOLA VIO GIOBATTA</t>
  </si>
  <si>
    <t>PIGATO</t>
  </si>
  <si>
    <t xml:space="preserve">DOC RIVIERA LIGURE DI PONENTE </t>
  </si>
  <si>
    <t>LIGURIA</t>
  </si>
  <si>
    <t>24D</t>
  </si>
  <si>
    <t>BAGLIO DIAR SOC COOP AGR</t>
  </si>
  <si>
    <t>VELATA MERLOT</t>
  </si>
  <si>
    <t>MERLOT</t>
  </si>
  <si>
    <t>25C</t>
  </si>
  <si>
    <t>RALLO ESTATES</t>
  </si>
  <si>
    <t>TIADE ETNA BIANCO</t>
  </si>
  <si>
    <t xml:space="preserve">DOC ETNA  BIANCO </t>
  </si>
  <si>
    <t>CARRICANTE</t>
  </si>
  <si>
    <t>VINI BIANCHI SECCHI TRANQUILLI</t>
  </si>
  <si>
    <t>26A</t>
  </si>
  <si>
    <t>FATTORIA LA RIVOLTA</t>
  </si>
  <si>
    <t>AGLIANICO DEL TABURNO</t>
  </si>
  <si>
    <t xml:space="preserve">DOCG AGLIANICO DEL TABURNO </t>
  </si>
  <si>
    <t>AGLIANICO</t>
  </si>
  <si>
    <t>CAMPANIA</t>
  </si>
  <si>
    <t>26D</t>
  </si>
  <si>
    <t>LE MONGOLFIERE A SAN BRUNO</t>
  </si>
  <si>
    <t xml:space="preserve">DOCG AGLIANICO DEL TABURNO ROSATO </t>
  </si>
  <si>
    <t>VINI ROSATI SECCHI TRANQUILLI</t>
  </si>
  <si>
    <t>27C</t>
  </si>
  <si>
    <t>ALESSANDRO DI CAMPOREALE</t>
  </si>
  <si>
    <t>KAID SYRAH VENDEMMIA TARDIVA</t>
  </si>
  <si>
    <t xml:space="preserve">DOC SICILIA </t>
  </si>
  <si>
    <t>SYRAH</t>
  </si>
  <si>
    <t>VINI DOLCI</t>
  </si>
  <si>
    <t>27F</t>
  </si>
  <si>
    <t xml:space="preserve">GRILLO VIGNA DI MANDRANOVA </t>
  </si>
  <si>
    <t>27G</t>
  </si>
  <si>
    <t xml:space="preserve"> DONNATA'  NERO  AVOLA</t>
  </si>
  <si>
    <t>NERO D'AVOLA</t>
  </si>
  <si>
    <t>27H</t>
  </si>
  <si>
    <t>BENEDE'  CATARRATTO</t>
  </si>
  <si>
    <t>28A</t>
  </si>
  <si>
    <t>AZ. AGRIC. LE CONCHE</t>
  </si>
  <si>
    <t>RAFIEDU</t>
  </si>
  <si>
    <t xml:space="preserve">IGP CALABRIA  </t>
  </si>
  <si>
    <t>MAGLIOCCO, SYRAH</t>
  </si>
  <si>
    <t>CALABRIA</t>
  </si>
  <si>
    <t>29A</t>
  </si>
  <si>
    <t>BODEGAS MORGANTE</t>
  </si>
  <si>
    <t>PRIMERA LUNA TEMPRANILLO -SYRAH</t>
  </si>
  <si>
    <t>TIERRA DE CASTILLA</t>
  </si>
  <si>
    <t>TEMPRANILLO - SYRAH</t>
  </si>
  <si>
    <t>CASTILLA Y LEON</t>
  </si>
  <si>
    <t>SPAGNA</t>
  </si>
  <si>
    <t>2A</t>
  </si>
  <si>
    <t>CASTELLO DI TASSAROLO</t>
  </si>
  <si>
    <t>ALBORINA</t>
  </si>
  <si>
    <t>DOCG GAVI</t>
  </si>
  <si>
    <t>CORTESE DI GAVI</t>
  </si>
  <si>
    <t>PIEMONTE</t>
  </si>
  <si>
    <t>30A</t>
  </si>
  <si>
    <t>AZ. AGRIC DEI PRINCIPI  SPADAFORA</t>
  </si>
  <si>
    <t xml:space="preserve">  SCHIETTO NERO D'AVOLA </t>
  </si>
  <si>
    <t>33A</t>
  </si>
  <si>
    <t>CANTINA FUNARO</t>
  </si>
  <si>
    <t>PINZERI  GRILLO</t>
  </si>
  <si>
    <t>34B</t>
  </si>
  <si>
    <t xml:space="preserve"> VIGNE DI PETTINEO</t>
  </si>
  <si>
    <t>NERO D'AVOLA VITTORIA SICILIA</t>
  </si>
  <si>
    <t>35A</t>
  </si>
  <si>
    <t>TENUTA SAN GIAIME</t>
  </si>
  <si>
    <t>G 21  GRILLO</t>
  </si>
  <si>
    <t>36A</t>
  </si>
  <si>
    <t>AZ AGRIC STOCCATELLO</t>
  </si>
  <si>
    <t xml:space="preserve"> ANIMI   GRILLO</t>
  </si>
  <si>
    <t>37A</t>
  </si>
  <si>
    <t>TENUTA RAPITALA'</t>
  </si>
  <si>
    <t>VIGNA CASALJ</t>
  </si>
  <si>
    <t>DOC ALCAMO CLASSICO</t>
  </si>
  <si>
    <t>38C</t>
  </si>
  <si>
    <t>CANTINE COLOMBA BIANCA</t>
  </si>
  <si>
    <t>VITESE SHRAH</t>
  </si>
  <si>
    <t>38E</t>
  </si>
  <si>
    <t>FRAPPATO</t>
  </si>
  <si>
    <t>IGT TERRE SICILIANE</t>
  </si>
  <si>
    <t>38G</t>
  </si>
  <si>
    <t>VITESE NERO D'AVOLA</t>
  </si>
  <si>
    <t>38I</t>
  </si>
  <si>
    <t>LAVI'SPUMANTE BRUT NERELLO M.</t>
  </si>
  <si>
    <t>NERELLO MASCALESE</t>
  </si>
  <si>
    <t>VINI SPUMANTI BIANCHI</t>
  </si>
  <si>
    <t>38N</t>
  </si>
  <si>
    <t xml:space="preserve">VITESE GRILLO </t>
  </si>
  <si>
    <t>39B</t>
  </si>
  <si>
    <t>AZ VITIVIN. TOLA GIROLAMO</t>
  </si>
  <si>
    <t>CHIMAERA BIANCO</t>
  </si>
  <si>
    <t>40D</t>
  </si>
  <si>
    <t>SOC AGR BAGLIO DI PIANETTO</t>
  </si>
  <si>
    <t>TIMEO</t>
  </si>
  <si>
    <t>40E</t>
  </si>
  <si>
    <t>RAMIONE N. AVOLA -MERLOT</t>
  </si>
  <si>
    <t>NERO D'AVOLA, MERLOT</t>
  </si>
  <si>
    <t>40F</t>
  </si>
  <si>
    <t>SHYMER  SYRAH- MERLOT</t>
  </si>
  <si>
    <t>SYRAH, MERLOT</t>
  </si>
  <si>
    <t>40H</t>
  </si>
  <si>
    <t xml:space="preserve">VIAFRANCIA VIOGNER RISERVA </t>
  </si>
  <si>
    <t xml:space="preserve">VIOGNER </t>
  </si>
  <si>
    <t>41B</t>
  </si>
  <si>
    <t>SOC AGRIC HORUS</t>
  </si>
  <si>
    <t>SOLE E TERRA</t>
  </si>
  <si>
    <t>DOC SICILIA BIANCO</t>
  </si>
  <si>
    <t>BIANCO</t>
  </si>
  <si>
    <t>41D</t>
  </si>
  <si>
    <t>PITTORE CONTADINO</t>
  </si>
  <si>
    <r>
      <rPr>
        <b/>
        <sz val="10"/>
        <color rgb="FF000000"/>
        <rFont val="Calibri"/>
        <family val="2"/>
        <charset val="1"/>
      </rPr>
      <t>DOCG CERASUOLO DI VITTORIA CLASSICO</t>
    </r>
    <r>
      <rPr>
        <b/>
        <sz val="12"/>
        <color rgb="FF000000"/>
        <rFont val="Calibri"/>
        <family val="2"/>
        <charset val="1"/>
      </rPr>
      <t xml:space="preserve"> </t>
    </r>
  </si>
  <si>
    <t>CERASUOLO DI VITTORIA</t>
  </si>
  <si>
    <t>42B</t>
  </si>
  <si>
    <t>AZ VITIVINICOLA TONNINO</t>
  </si>
  <si>
    <t>GRILLO ORGANC WINE</t>
  </si>
  <si>
    <t>43C</t>
  </si>
  <si>
    <t>AZ AGRIC COSSENTINO</t>
  </si>
  <si>
    <t>43D</t>
  </si>
  <si>
    <t>44E</t>
  </si>
  <si>
    <r>
      <rPr>
        <b/>
        <sz val="11"/>
        <color rgb="FF000000"/>
        <rFont val="Calibri"/>
        <family val="2"/>
        <charset val="1"/>
      </rPr>
      <t xml:space="preserve"> AZ VITIVINICOLA</t>
    </r>
    <r>
      <rPr>
        <b/>
        <sz val="12"/>
        <color rgb="FF000000"/>
        <rFont val="Calibri"/>
        <family val="2"/>
        <charset val="1"/>
      </rPr>
      <t xml:space="preserve"> CASA GRAZIA</t>
    </r>
  </si>
  <si>
    <t xml:space="preserve">ZAHARA GRILLO </t>
  </si>
  <si>
    <t xml:space="preserve">DOC SICILIA   </t>
  </si>
  <si>
    <t>4B</t>
  </si>
  <si>
    <t xml:space="preserve">LE CARLINE  S. S. A. </t>
  </si>
  <si>
    <t xml:space="preserve"> LISON</t>
  </si>
  <si>
    <t>DOCG   LISON  CLASSICO</t>
  </si>
  <si>
    <t>FRIULANO</t>
  </si>
  <si>
    <t>5A</t>
  </si>
  <si>
    <t>LA PIZZUTA DEL PRINCIPE</t>
  </si>
  <si>
    <t xml:space="preserve">JACCA  VENTU ROSSO </t>
  </si>
  <si>
    <t>DOC MELISSA</t>
  </si>
  <si>
    <t>GAGLIOPPO GRECO NERO</t>
  </si>
  <si>
    <t>6A</t>
  </si>
  <si>
    <t>AZ. VIT. TERRA MUSA</t>
  </si>
  <si>
    <t>PINOT BIANCO</t>
  </si>
  <si>
    <t xml:space="preserve">IGT VENETO PINOT BIANCO  </t>
  </si>
  <si>
    <t>6B</t>
  </si>
  <si>
    <t xml:space="preserve">AZ. VIT. ERRA MUSA </t>
  </si>
  <si>
    <t>TRAMINER AROMATICO</t>
  </si>
  <si>
    <t xml:space="preserve">IGT TREVENEZIE </t>
  </si>
  <si>
    <t>7A</t>
  </si>
  <si>
    <t>AZ. VINICOLA ANNA SPINATO</t>
  </si>
  <si>
    <t>PROSECCO DOC ROSE' BRUT</t>
  </si>
  <si>
    <t>DOC  PROSECCO ROSE'</t>
  </si>
  <si>
    <t>GLERA PINOT NERO</t>
  </si>
  <si>
    <t>VINI SPUMANTI ROSATI</t>
  </si>
  <si>
    <t>7B</t>
  </si>
  <si>
    <t xml:space="preserve">AZ. VINICOLA ANNA SPINATO </t>
  </si>
  <si>
    <r>
      <rPr>
        <b/>
        <sz val="12"/>
        <color rgb="FF000000"/>
        <rFont val="Calibri"/>
        <family val="2"/>
        <charset val="1"/>
      </rPr>
      <t>PROSECCO DOC BRUT</t>
    </r>
    <r>
      <rPr>
        <b/>
        <sz val="11"/>
        <color rgb="FF000000"/>
        <rFont val="Calibri"/>
        <family val="2"/>
        <charset val="1"/>
      </rPr>
      <t xml:space="preserve"> MILLESIMATO</t>
    </r>
  </si>
  <si>
    <t>DOC  PROSECCO</t>
  </si>
  <si>
    <t>GLERA</t>
  </si>
  <si>
    <t>9A</t>
  </si>
  <si>
    <t>CANTINE VIOLA</t>
  </si>
  <si>
    <t>BIANCOMARGHERITA</t>
  </si>
  <si>
    <t>IGP CALABRIA</t>
  </si>
  <si>
    <t>GUARNACCIA BIANCA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</si>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</sst>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813709"/>
      <name val="Calibri"/>
      <family val="2"/>
      <charset val="1"/>
    </font>
    <font>
      <b/>
      <sz val="12"/>
      <color rgb="FF00A93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0"/>
      <color rgb="FF0070C0"/>
      <name val="Calibri"/>
      <family val="2"/>
      <charset val="1"/>
    </font>
    <font>
      <b/>
      <sz val="12"/>
      <color rgb="FF706E0C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2"/>
      <color rgb="FFFF4000"/>
      <name val="Calibri"/>
      <family val="2"/>
      <charset val="1"/>
    </font>
    <font>
      <b/>
      <sz val="10"/>
      <color rgb="FF7030A0"/>
      <name val="Calibri"/>
      <family val="2"/>
      <charset val="1"/>
    </font>
    <font>
      <b/>
      <sz val="12"/>
      <color rgb="FF3465A4"/>
      <name val="Calibri"/>
      <family val="2"/>
      <charset val="1"/>
    </font>
    <font>
      <b/>
      <sz val="12"/>
      <color rgb="FF7B3D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2" fillId="2" borderId="3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164" fontId="2" fillId="0" borderId="0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/>
  </cellXfs>
  <cellStyles count="1">
    <cellStyle name="Normale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706E0C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3465A4"/>
      <rgbColor rgb="FF969696"/>
      <rgbColor rgb="FF003366"/>
      <rgbColor rgb="FF00A933"/>
      <rgbColor rgb="FF003300"/>
      <rgbColor rgb="FF333300"/>
      <rgbColor rgb="FF813709"/>
      <rgbColor rgb="FF7B3D0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23"/>
  <sheetViews>
    <sheetView tabSelected="1" zoomScale="50" zoomScaleNormal="50" workbookViewId="0">
      <selection activeCell="J44" sqref="J44"/>
    </sheetView>
  </sheetViews>
  <sheetFormatPr defaultColWidth="8.85546875" defaultRowHeight="15"/>
  <cols>
    <col min="1" max="1" width="5.42578125" style="1" customWidth="1"/>
    <col min="2" max="2" width="8" style="2" customWidth="1"/>
    <col min="3" max="3" width="29.85546875" style="2" customWidth="1"/>
    <col min="4" max="4" width="35.140625" style="2" customWidth="1"/>
    <col min="5" max="5" width="33" style="2" customWidth="1"/>
    <col min="6" max="6" width="7.42578125" style="2" customWidth="1"/>
    <col min="7" max="7" width="6" style="2" customWidth="1"/>
    <col min="8" max="9" width="26.85546875" style="2" customWidth="1"/>
    <col min="10" max="10" width="15" style="2" customWidth="1"/>
    <col min="11" max="11" width="8.5703125" style="2" customWidth="1"/>
    <col min="12" max="17" width="8.85546875" hidden="1"/>
    <col min="18" max="18" width="1.5703125" customWidth="1"/>
    <col min="19" max="19" width="12.5703125" customWidth="1"/>
  </cols>
  <sheetData>
    <row r="1" spans="1:43" ht="30.75" customHeight="1">
      <c r="A1" s="3">
        <v>10105</v>
      </c>
      <c r="B1" s="4" t="s">
        <v>0</v>
      </c>
      <c r="C1" s="4" t="s">
        <v>1</v>
      </c>
      <c r="D1" s="4" t="s">
        <v>2</v>
      </c>
      <c r="E1" s="4" t="s">
        <v>3</v>
      </c>
      <c r="F1" s="4">
        <v>2021</v>
      </c>
      <c r="G1" s="4">
        <v>13.5</v>
      </c>
      <c r="H1" s="4" t="s">
        <v>4</v>
      </c>
      <c r="I1" s="5" t="s">
        <v>5</v>
      </c>
      <c r="J1" s="4" t="s">
        <v>6</v>
      </c>
      <c r="K1" s="4" t="s">
        <v>7</v>
      </c>
      <c r="L1" s="4">
        <v>87</v>
      </c>
      <c r="M1" s="4">
        <v>91</v>
      </c>
      <c r="N1" s="4">
        <v>81</v>
      </c>
      <c r="O1" s="4">
        <v>92</v>
      </c>
      <c r="P1" s="4">
        <v>89</v>
      </c>
      <c r="Q1" s="6">
        <v>86</v>
      </c>
      <c r="R1" s="7">
        <f t="shared" ref="R1:R32" si="0">(SUM(L1:Q1)-MIN(L1:Q1)-MAX(L1:Q1))/(COUNT(L1:Q1)-2)</f>
        <v>88.25</v>
      </c>
      <c r="S1" s="8" t="str">
        <f t="shared" ref="S1:S32" si="1">IF(AND(R1&gt;=80,R1&lt;=81.99),"Bronzo",IF(AND(R1&gt;=82,R1&lt;=86.99),"Argento",IF(AND(R1&gt;=87,R1&lt;=91.99),"Oro",IF(AND(R1&gt;=92,R1&lt;=100),"Gran Oro"))))</f>
        <v>Oro</v>
      </c>
      <c r="T1" s="9"/>
      <c r="U1" s="9"/>
      <c r="V1" s="9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ht="30.75" customHeight="1">
      <c r="A2" s="3">
        <v>10106</v>
      </c>
      <c r="B2" s="4" t="s">
        <v>8</v>
      </c>
      <c r="C2" s="4" t="s">
        <v>9</v>
      </c>
      <c r="D2" s="4" t="s">
        <v>10</v>
      </c>
      <c r="E2" s="11" t="s">
        <v>11</v>
      </c>
      <c r="F2" s="4">
        <v>2016</v>
      </c>
      <c r="G2" s="4">
        <v>15</v>
      </c>
      <c r="H2" s="5" t="s">
        <v>12</v>
      </c>
      <c r="I2" s="5" t="s">
        <v>5</v>
      </c>
      <c r="J2" s="4" t="s">
        <v>13</v>
      </c>
      <c r="K2" s="4" t="s">
        <v>7</v>
      </c>
      <c r="L2" s="4">
        <v>92</v>
      </c>
      <c r="M2" s="4">
        <v>92</v>
      </c>
      <c r="N2" s="4">
        <v>92</v>
      </c>
      <c r="O2" s="4">
        <v>93</v>
      </c>
      <c r="P2" s="4">
        <v>94</v>
      </c>
      <c r="Q2" s="6">
        <v>93</v>
      </c>
      <c r="R2" s="7">
        <f t="shared" si="0"/>
        <v>92.5</v>
      </c>
      <c r="S2" s="12" t="str">
        <f t="shared" si="1"/>
        <v>Gran Oro</v>
      </c>
      <c r="T2" s="9"/>
      <c r="U2" s="9"/>
      <c r="V2" s="9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30.75" customHeight="1">
      <c r="A3" s="3">
        <v>10107</v>
      </c>
      <c r="B3" s="4" t="s">
        <v>14</v>
      </c>
      <c r="C3" s="5" t="s">
        <v>15</v>
      </c>
      <c r="D3" s="4" t="s">
        <v>16</v>
      </c>
      <c r="E3" s="4" t="s">
        <v>17</v>
      </c>
      <c r="F3" s="4">
        <v>2021</v>
      </c>
      <c r="G3" s="4">
        <v>13</v>
      </c>
      <c r="H3" s="5" t="s">
        <v>16</v>
      </c>
      <c r="I3" s="5" t="s">
        <v>18</v>
      </c>
      <c r="J3" s="4" t="s">
        <v>19</v>
      </c>
      <c r="K3" s="4" t="s">
        <v>7</v>
      </c>
      <c r="L3" s="4">
        <v>88</v>
      </c>
      <c r="M3" s="4">
        <v>86</v>
      </c>
      <c r="N3" s="4">
        <v>88</v>
      </c>
      <c r="O3" s="4">
        <v>88</v>
      </c>
      <c r="P3" s="4">
        <v>88</v>
      </c>
      <c r="Q3" s="6">
        <v>89</v>
      </c>
      <c r="R3" s="7">
        <f t="shared" si="0"/>
        <v>88</v>
      </c>
      <c r="S3" s="8" t="str">
        <f t="shared" si="1"/>
        <v>Oro</v>
      </c>
      <c r="T3" s="9"/>
      <c r="U3" s="9"/>
      <c r="V3" s="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30.75" customHeight="1">
      <c r="A4" s="3">
        <v>10109</v>
      </c>
      <c r="B4" s="4" t="s">
        <v>20</v>
      </c>
      <c r="C4" s="4" t="s">
        <v>21</v>
      </c>
      <c r="D4" s="4" t="s">
        <v>22</v>
      </c>
      <c r="E4" s="4" t="s">
        <v>23</v>
      </c>
      <c r="F4" s="4">
        <v>2021</v>
      </c>
      <c r="G4" s="4">
        <v>13</v>
      </c>
      <c r="H4" s="4" t="s">
        <v>24</v>
      </c>
      <c r="I4" s="5" t="s">
        <v>5</v>
      </c>
      <c r="J4" s="4" t="s">
        <v>25</v>
      </c>
      <c r="K4" s="4" t="s">
        <v>7</v>
      </c>
      <c r="L4" s="4">
        <v>90</v>
      </c>
      <c r="M4" s="4">
        <v>90</v>
      </c>
      <c r="N4" s="4">
        <v>89</v>
      </c>
      <c r="O4" s="4">
        <v>90</v>
      </c>
      <c r="P4" s="4">
        <v>90</v>
      </c>
      <c r="Q4" s="6">
        <v>89</v>
      </c>
      <c r="R4" s="7">
        <f t="shared" si="0"/>
        <v>89.75</v>
      </c>
      <c r="S4" s="8" t="str">
        <f t="shared" si="1"/>
        <v>Oro</v>
      </c>
      <c r="T4" s="9"/>
      <c r="U4" s="9"/>
      <c r="V4" s="9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30.75" customHeight="1">
      <c r="A5" s="3">
        <v>10111</v>
      </c>
      <c r="B5" s="4" t="s">
        <v>26</v>
      </c>
      <c r="C5" s="4" t="s">
        <v>27</v>
      </c>
      <c r="D5" s="4" t="s">
        <v>28</v>
      </c>
      <c r="E5" s="4" t="s">
        <v>29</v>
      </c>
      <c r="F5" s="4">
        <v>2020</v>
      </c>
      <c r="G5" s="4">
        <v>14.5</v>
      </c>
      <c r="H5" s="4" t="s">
        <v>30</v>
      </c>
      <c r="I5" s="5" t="s">
        <v>18</v>
      </c>
      <c r="J5" s="5" t="s">
        <v>31</v>
      </c>
      <c r="K5" s="4" t="s">
        <v>7</v>
      </c>
      <c r="L5" s="4">
        <v>91</v>
      </c>
      <c r="M5" s="4">
        <v>87</v>
      </c>
      <c r="N5" s="4">
        <v>92</v>
      </c>
      <c r="O5" s="4">
        <v>91</v>
      </c>
      <c r="P5" s="4">
        <v>88</v>
      </c>
      <c r="Q5" s="6">
        <v>90</v>
      </c>
      <c r="R5" s="7">
        <f t="shared" si="0"/>
        <v>90</v>
      </c>
      <c r="S5" s="8" t="str">
        <f t="shared" si="1"/>
        <v>Oro</v>
      </c>
      <c r="T5" s="9"/>
      <c r="U5" s="9"/>
      <c r="V5" s="9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ht="30.75" customHeight="1">
      <c r="A6" s="3">
        <v>10113</v>
      </c>
      <c r="B6" s="4" t="s">
        <v>32</v>
      </c>
      <c r="C6" s="13" t="s">
        <v>33</v>
      </c>
      <c r="D6" s="4" t="s">
        <v>34</v>
      </c>
      <c r="E6" s="4" t="s">
        <v>35</v>
      </c>
      <c r="F6" s="4">
        <v>2021</v>
      </c>
      <c r="G6" s="4">
        <v>12</v>
      </c>
      <c r="H6" s="4" t="s">
        <v>36</v>
      </c>
      <c r="I6" s="5" t="s">
        <v>5</v>
      </c>
      <c r="J6" s="4" t="s">
        <v>25</v>
      </c>
      <c r="K6" s="4" t="s">
        <v>7</v>
      </c>
      <c r="L6" s="4">
        <v>88</v>
      </c>
      <c r="M6" s="4">
        <v>92</v>
      </c>
      <c r="N6" s="4">
        <v>89</v>
      </c>
      <c r="O6" s="4">
        <v>86</v>
      </c>
      <c r="P6" s="4">
        <v>88</v>
      </c>
      <c r="Q6" s="6">
        <v>97</v>
      </c>
      <c r="R6" s="7">
        <f t="shared" si="0"/>
        <v>89.25</v>
      </c>
      <c r="S6" s="8" t="str">
        <f t="shared" si="1"/>
        <v>Oro</v>
      </c>
      <c r="T6" s="9"/>
      <c r="U6" s="9"/>
      <c r="V6" s="9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30.75" customHeight="1">
      <c r="A7" s="3">
        <v>10119</v>
      </c>
      <c r="B7" s="4" t="s">
        <v>37</v>
      </c>
      <c r="C7" s="13" t="s">
        <v>33</v>
      </c>
      <c r="D7" s="4" t="s">
        <v>38</v>
      </c>
      <c r="E7" s="4" t="s">
        <v>39</v>
      </c>
      <c r="F7" s="4">
        <v>2020</v>
      </c>
      <c r="G7" s="4">
        <v>13</v>
      </c>
      <c r="H7" s="4" t="s">
        <v>40</v>
      </c>
      <c r="I7" s="5" t="s">
        <v>5</v>
      </c>
      <c r="J7" s="4" t="s">
        <v>25</v>
      </c>
      <c r="K7" s="4" t="s">
        <v>7</v>
      </c>
      <c r="L7" s="4">
        <v>89</v>
      </c>
      <c r="M7" s="4">
        <v>91</v>
      </c>
      <c r="N7" s="4">
        <v>82</v>
      </c>
      <c r="O7" s="4">
        <v>88</v>
      </c>
      <c r="P7" s="4">
        <v>87</v>
      </c>
      <c r="Q7" s="6">
        <v>88</v>
      </c>
      <c r="R7" s="7">
        <f t="shared" si="0"/>
        <v>88</v>
      </c>
      <c r="S7" s="8" t="str">
        <f t="shared" si="1"/>
        <v>Oro</v>
      </c>
      <c r="T7" s="9"/>
      <c r="U7" s="9"/>
      <c r="V7" s="9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30.75" customHeight="1">
      <c r="A8" s="3">
        <v>10120</v>
      </c>
      <c r="B8" s="4" t="s">
        <v>41</v>
      </c>
      <c r="C8" s="14" t="s">
        <v>42</v>
      </c>
      <c r="D8" s="4" t="s">
        <v>43</v>
      </c>
      <c r="E8" s="4" t="s">
        <v>39</v>
      </c>
      <c r="F8" s="4">
        <v>2021</v>
      </c>
      <c r="G8" s="4">
        <v>13</v>
      </c>
      <c r="H8" s="4" t="s">
        <v>44</v>
      </c>
      <c r="I8" s="5" t="s">
        <v>18</v>
      </c>
      <c r="J8" s="4" t="s">
        <v>25</v>
      </c>
      <c r="K8" s="4" t="s">
        <v>7</v>
      </c>
      <c r="L8" s="4">
        <v>87</v>
      </c>
      <c r="M8" s="4">
        <v>90</v>
      </c>
      <c r="N8" s="4">
        <v>95</v>
      </c>
      <c r="O8" s="4">
        <v>88</v>
      </c>
      <c r="P8" s="4">
        <v>84</v>
      </c>
      <c r="Q8" s="6">
        <v>88</v>
      </c>
      <c r="R8" s="7">
        <f t="shared" si="0"/>
        <v>88.25</v>
      </c>
      <c r="S8" s="8" t="str">
        <f t="shared" si="1"/>
        <v>Oro</v>
      </c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30.75" customHeight="1">
      <c r="A9" s="3">
        <v>10123</v>
      </c>
      <c r="B9" s="4" t="s">
        <v>45</v>
      </c>
      <c r="C9" s="14" t="s">
        <v>42</v>
      </c>
      <c r="D9" s="4" t="s">
        <v>46</v>
      </c>
      <c r="E9" s="4" t="s">
        <v>47</v>
      </c>
      <c r="F9" s="4">
        <v>2021</v>
      </c>
      <c r="G9" s="4">
        <v>12.5</v>
      </c>
      <c r="H9" s="4" t="s">
        <v>24</v>
      </c>
      <c r="I9" s="5" t="s">
        <v>5</v>
      </c>
      <c r="J9" s="4" t="s">
        <v>25</v>
      </c>
      <c r="K9" s="4" t="s">
        <v>7</v>
      </c>
      <c r="L9" s="4">
        <v>97</v>
      </c>
      <c r="M9" s="4">
        <v>89</v>
      </c>
      <c r="N9" s="4">
        <v>86</v>
      </c>
      <c r="O9" s="4">
        <v>89</v>
      </c>
      <c r="P9" s="4">
        <v>87</v>
      </c>
      <c r="Q9" s="6">
        <v>79</v>
      </c>
      <c r="R9" s="7">
        <f t="shared" si="0"/>
        <v>87.75</v>
      </c>
      <c r="S9" s="8" t="str">
        <f t="shared" si="1"/>
        <v>Oro</v>
      </c>
      <c r="T9" s="9"/>
      <c r="U9" s="9"/>
      <c r="V9" s="9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30.75" customHeight="1">
      <c r="A10" s="3">
        <v>10124</v>
      </c>
      <c r="B10" s="4" t="s">
        <v>48</v>
      </c>
      <c r="C10" s="4" t="s">
        <v>49</v>
      </c>
      <c r="D10" s="11" t="s">
        <v>50</v>
      </c>
      <c r="E10" s="4" t="s">
        <v>51</v>
      </c>
      <c r="F10" s="4">
        <v>2021</v>
      </c>
      <c r="G10" s="4">
        <v>12.5</v>
      </c>
      <c r="H10" s="4" t="s">
        <v>52</v>
      </c>
      <c r="I10" s="5" t="s">
        <v>5</v>
      </c>
      <c r="J10" s="4" t="s">
        <v>25</v>
      </c>
      <c r="K10" s="4" t="s">
        <v>7</v>
      </c>
      <c r="L10" s="4">
        <v>85</v>
      </c>
      <c r="M10" s="4">
        <v>87</v>
      </c>
      <c r="N10" s="4">
        <v>89</v>
      </c>
      <c r="O10" s="4">
        <v>90</v>
      </c>
      <c r="P10" s="4">
        <v>87</v>
      </c>
      <c r="Q10" s="6">
        <v>88</v>
      </c>
      <c r="R10" s="7">
        <f t="shared" si="0"/>
        <v>87.75</v>
      </c>
      <c r="S10" s="8" t="str">
        <f t="shared" si="1"/>
        <v>Oro</v>
      </c>
      <c r="T10" s="9"/>
      <c r="U10" s="9"/>
      <c r="V10" s="9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30.75" customHeight="1">
      <c r="A11" s="3">
        <v>10125</v>
      </c>
      <c r="B11" s="4" t="s">
        <v>53</v>
      </c>
      <c r="C11" s="4" t="s">
        <v>54</v>
      </c>
      <c r="D11" s="4" t="s">
        <v>55</v>
      </c>
      <c r="E11" s="11" t="s">
        <v>56</v>
      </c>
      <c r="F11" s="4">
        <v>2021</v>
      </c>
      <c r="G11" s="4">
        <v>14.5</v>
      </c>
      <c r="H11" s="4" t="s">
        <v>55</v>
      </c>
      <c r="I11" s="5" t="s">
        <v>5</v>
      </c>
      <c r="J11" s="4" t="s">
        <v>57</v>
      </c>
      <c r="K11" s="4" t="s">
        <v>7</v>
      </c>
      <c r="L11" s="4">
        <v>87</v>
      </c>
      <c r="M11" s="4">
        <v>90</v>
      </c>
      <c r="N11" s="4">
        <v>88</v>
      </c>
      <c r="O11" s="4">
        <v>89</v>
      </c>
      <c r="P11" s="4">
        <v>88</v>
      </c>
      <c r="Q11" s="6">
        <v>86</v>
      </c>
      <c r="R11" s="7">
        <f t="shared" si="0"/>
        <v>88</v>
      </c>
      <c r="S11" s="8" t="str">
        <f t="shared" si="1"/>
        <v>Oro</v>
      </c>
      <c r="T11" s="9"/>
      <c r="U11" s="9"/>
      <c r="V11" s="9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30.75" customHeight="1">
      <c r="A12" s="3">
        <v>10126</v>
      </c>
      <c r="B12" s="4" t="s">
        <v>58</v>
      </c>
      <c r="C12" s="4" t="s">
        <v>59</v>
      </c>
      <c r="D12" s="4" t="s">
        <v>60</v>
      </c>
      <c r="E12" s="4" t="s">
        <v>35</v>
      </c>
      <c r="F12" s="4">
        <v>2020</v>
      </c>
      <c r="G12" s="4">
        <v>14</v>
      </c>
      <c r="H12" s="4" t="s">
        <v>61</v>
      </c>
      <c r="I12" s="5" t="s">
        <v>18</v>
      </c>
      <c r="J12" s="4" t="s">
        <v>25</v>
      </c>
      <c r="K12" s="4" t="s">
        <v>7</v>
      </c>
      <c r="L12" s="4">
        <v>92</v>
      </c>
      <c r="M12" s="4">
        <v>88</v>
      </c>
      <c r="N12" s="4">
        <v>91</v>
      </c>
      <c r="O12" s="4">
        <v>85</v>
      </c>
      <c r="P12" s="4">
        <v>92</v>
      </c>
      <c r="Q12" s="6">
        <v>85</v>
      </c>
      <c r="R12" s="7">
        <f t="shared" si="0"/>
        <v>89</v>
      </c>
      <c r="S12" s="8" t="str">
        <f t="shared" si="1"/>
        <v>Oro</v>
      </c>
      <c r="T12" s="9"/>
      <c r="U12" s="9"/>
      <c r="V12" s="9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30.75" customHeight="1">
      <c r="A13" s="3">
        <v>10127</v>
      </c>
      <c r="B13" s="4" t="s">
        <v>62</v>
      </c>
      <c r="C13" s="4" t="s">
        <v>63</v>
      </c>
      <c r="D13" s="4" t="s">
        <v>64</v>
      </c>
      <c r="E13" s="4" t="s">
        <v>65</v>
      </c>
      <c r="F13" s="4">
        <v>2020</v>
      </c>
      <c r="G13" s="4">
        <v>13</v>
      </c>
      <c r="H13" s="4" t="s">
        <v>66</v>
      </c>
      <c r="I13" s="5" t="s">
        <v>67</v>
      </c>
      <c r="J13" s="4" t="s">
        <v>25</v>
      </c>
      <c r="K13" s="4" t="s">
        <v>7</v>
      </c>
      <c r="L13" s="4">
        <v>89</v>
      </c>
      <c r="M13" s="4">
        <v>90</v>
      </c>
      <c r="N13" s="4">
        <v>81</v>
      </c>
      <c r="O13" s="4">
        <v>88</v>
      </c>
      <c r="P13" s="4">
        <v>90</v>
      </c>
      <c r="Q13" s="6">
        <v>89</v>
      </c>
      <c r="R13" s="7">
        <f t="shared" si="0"/>
        <v>89</v>
      </c>
      <c r="S13" s="8" t="str">
        <f t="shared" si="1"/>
        <v>Oro</v>
      </c>
      <c r="T13" s="9"/>
      <c r="U13" s="9"/>
      <c r="V13" s="9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30.75" customHeight="1">
      <c r="A14" s="3">
        <v>10128</v>
      </c>
      <c r="B14" s="4" t="s">
        <v>68</v>
      </c>
      <c r="C14" s="15" t="s">
        <v>69</v>
      </c>
      <c r="D14" s="4" t="s">
        <v>70</v>
      </c>
      <c r="E14" s="11" t="s">
        <v>71</v>
      </c>
      <c r="F14" s="4">
        <v>2018</v>
      </c>
      <c r="G14" s="4">
        <v>14</v>
      </c>
      <c r="H14" s="4" t="s">
        <v>72</v>
      </c>
      <c r="I14" s="5" t="s">
        <v>18</v>
      </c>
      <c r="J14" s="4" t="s">
        <v>73</v>
      </c>
      <c r="K14" s="4" t="s">
        <v>7</v>
      </c>
      <c r="L14" s="4">
        <v>90</v>
      </c>
      <c r="M14" s="4">
        <v>91</v>
      </c>
      <c r="N14" s="4">
        <v>85</v>
      </c>
      <c r="O14" s="4">
        <v>85</v>
      </c>
      <c r="P14" s="4">
        <v>87</v>
      </c>
      <c r="Q14" s="6">
        <v>92</v>
      </c>
      <c r="R14" s="7">
        <f t="shared" si="0"/>
        <v>88.25</v>
      </c>
      <c r="S14" s="8" t="str">
        <f t="shared" si="1"/>
        <v>Oro</v>
      </c>
      <c r="T14" s="9"/>
      <c r="U14" s="9"/>
      <c r="V14" s="9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30.75" customHeight="1">
      <c r="A15" s="3">
        <v>10130</v>
      </c>
      <c r="B15" s="4" t="s">
        <v>74</v>
      </c>
      <c r="C15" s="15" t="s">
        <v>69</v>
      </c>
      <c r="D15" s="4" t="s">
        <v>75</v>
      </c>
      <c r="E15" s="5" t="s">
        <v>76</v>
      </c>
      <c r="F15" s="4">
        <v>2020</v>
      </c>
      <c r="G15" s="4">
        <v>13.5</v>
      </c>
      <c r="H15" s="4" t="s">
        <v>72</v>
      </c>
      <c r="I15" s="16" t="s">
        <v>77</v>
      </c>
      <c r="J15" s="4" t="s">
        <v>73</v>
      </c>
      <c r="K15" s="4" t="s">
        <v>7</v>
      </c>
      <c r="L15" s="4">
        <v>87</v>
      </c>
      <c r="M15" s="4">
        <v>89</v>
      </c>
      <c r="N15" s="4">
        <v>88</v>
      </c>
      <c r="O15" s="4">
        <v>90</v>
      </c>
      <c r="P15" s="4">
        <v>89</v>
      </c>
      <c r="Q15" s="6">
        <v>85</v>
      </c>
      <c r="R15" s="7">
        <f t="shared" si="0"/>
        <v>88.25</v>
      </c>
      <c r="S15" s="8" t="str">
        <f t="shared" si="1"/>
        <v>Oro</v>
      </c>
      <c r="T15" s="9"/>
      <c r="U15" s="9"/>
      <c r="V15" s="9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30.75" customHeight="1">
      <c r="A16" s="3">
        <v>10212</v>
      </c>
      <c r="B16" s="4" t="s">
        <v>78</v>
      </c>
      <c r="C16" s="17" t="s">
        <v>79</v>
      </c>
      <c r="D16" s="4" t="s">
        <v>80</v>
      </c>
      <c r="E16" s="4" t="s">
        <v>81</v>
      </c>
      <c r="F16" s="4">
        <v>2021</v>
      </c>
      <c r="G16" s="4">
        <v>13</v>
      </c>
      <c r="H16" s="4" t="s">
        <v>82</v>
      </c>
      <c r="I16" s="18" t="s">
        <v>83</v>
      </c>
      <c r="J16" s="4" t="s">
        <v>25</v>
      </c>
      <c r="K16" s="4" t="s">
        <v>7</v>
      </c>
      <c r="L16" s="4">
        <v>89</v>
      </c>
      <c r="M16" s="4">
        <v>93</v>
      </c>
      <c r="N16" s="4">
        <v>81</v>
      </c>
      <c r="O16" s="4">
        <v>87</v>
      </c>
      <c r="P16" s="4">
        <v>86</v>
      </c>
      <c r="Q16" s="6">
        <v>94</v>
      </c>
      <c r="R16" s="7">
        <f t="shared" si="0"/>
        <v>88.75</v>
      </c>
      <c r="S16" s="8" t="str">
        <f t="shared" si="1"/>
        <v>Oro</v>
      </c>
      <c r="T16" s="9"/>
      <c r="U16" s="9"/>
      <c r="V16" s="9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30.75" customHeight="1">
      <c r="A17" s="3">
        <v>10214</v>
      </c>
      <c r="B17" s="4" t="s">
        <v>84</v>
      </c>
      <c r="C17" s="17" t="s">
        <v>79</v>
      </c>
      <c r="D17" s="4" t="s">
        <v>85</v>
      </c>
      <c r="E17" s="4" t="s">
        <v>47</v>
      </c>
      <c r="F17" s="4">
        <v>2021</v>
      </c>
      <c r="G17" s="4">
        <v>13</v>
      </c>
      <c r="H17" s="4" t="s">
        <v>24</v>
      </c>
      <c r="I17" s="5" t="s">
        <v>5</v>
      </c>
      <c r="J17" s="4" t="s">
        <v>25</v>
      </c>
      <c r="K17" s="4" t="s">
        <v>7</v>
      </c>
      <c r="L17" s="4">
        <v>89</v>
      </c>
      <c r="M17" s="4">
        <v>92</v>
      </c>
      <c r="N17" s="4">
        <v>90</v>
      </c>
      <c r="O17" s="4">
        <v>87</v>
      </c>
      <c r="P17" s="4">
        <v>90</v>
      </c>
      <c r="Q17" s="6">
        <v>86</v>
      </c>
      <c r="R17" s="7">
        <f t="shared" si="0"/>
        <v>89</v>
      </c>
      <c r="S17" s="8" t="str">
        <f t="shared" si="1"/>
        <v>Oro</v>
      </c>
      <c r="T17" s="9"/>
      <c r="U17" s="9"/>
      <c r="V17" s="9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30.75" customHeight="1">
      <c r="A18" s="3">
        <v>10228</v>
      </c>
      <c r="B18" s="4" t="s">
        <v>86</v>
      </c>
      <c r="C18" s="17" t="s">
        <v>79</v>
      </c>
      <c r="D18" s="4" t="s">
        <v>87</v>
      </c>
      <c r="E18" s="4" t="s">
        <v>47</v>
      </c>
      <c r="F18" s="4">
        <v>2019</v>
      </c>
      <c r="G18" s="4">
        <v>14</v>
      </c>
      <c r="H18" s="4" t="s">
        <v>88</v>
      </c>
      <c r="I18" s="5" t="s">
        <v>18</v>
      </c>
      <c r="J18" s="4" t="s">
        <v>25</v>
      </c>
      <c r="K18" s="4" t="s">
        <v>7</v>
      </c>
      <c r="L18" s="4">
        <v>90</v>
      </c>
      <c r="M18" s="4">
        <v>85</v>
      </c>
      <c r="N18" s="4">
        <v>91</v>
      </c>
      <c r="O18" s="4">
        <v>93</v>
      </c>
      <c r="P18" s="4">
        <v>94</v>
      </c>
      <c r="Q18" s="6">
        <v>95</v>
      </c>
      <c r="R18" s="7">
        <f t="shared" si="0"/>
        <v>92</v>
      </c>
      <c r="S18" s="12" t="str">
        <f t="shared" si="1"/>
        <v>Gran Oro</v>
      </c>
      <c r="T18" s="9"/>
      <c r="U18" s="9"/>
      <c r="V18" s="9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30.75" customHeight="1">
      <c r="A19" s="3">
        <v>10302</v>
      </c>
      <c r="B19" s="4" t="s">
        <v>89</v>
      </c>
      <c r="C19" s="17" t="s">
        <v>79</v>
      </c>
      <c r="D19" s="4" t="s">
        <v>90</v>
      </c>
      <c r="E19" s="4" t="s">
        <v>81</v>
      </c>
      <c r="F19" s="4">
        <v>2021</v>
      </c>
      <c r="G19" s="4">
        <v>12.5</v>
      </c>
      <c r="H19" s="4" t="s">
        <v>40</v>
      </c>
      <c r="I19" s="5" t="s">
        <v>5</v>
      </c>
      <c r="J19" s="4" t="s">
        <v>25</v>
      </c>
      <c r="K19" s="4" t="s">
        <v>7</v>
      </c>
      <c r="L19" s="4">
        <v>87</v>
      </c>
      <c r="M19" s="4">
        <v>90</v>
      </c>
      <c r="N19" s="4">
        <v>83</v>
      </c>
      <c r="O19" s="4">
        <v>88</v>
      </c>
      <c r="P19" s="4">
        <v>90</v>
      </c>
      <c r="Q19" s="6">
        <v>91</v>
      </c>
      <c r="R19" s="7">
        <f t="shared" si="0"/>
        <v>88.75</v>
      </c>
      <c r="S19" s="8" t="str">
        <f t="shared" si="1"/>
        <v>Oro</v>
      </c>
      <c r="T19" s="9"/>
      <c r="U19" s="9"/>
      <c r="V19" s="9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30.75" customHeight="1">
      <c r="A20" s="3">
        <v>10303</v>
      </c>
      <c r="B20" s="4" t="s">
        <v>91</v>
      </c>
      <c r="C20" s="4" t="s">
        <v>92</v>
      </c>
      <c r="D20" s="4" t="s">
        <v>93</v>
      </c>
      <c r="E20" s="4" t="s">
        <v>94</v>
      </c>
      <c r="F20" s="4">
        <v>2021</v>
      </c>
      <c r="G20" s="4">
        <v>14.5</v>
      </c>
      <c r="H20" s="4" t="s">
        <v>95</v>
      </c>
      <c r="I20" s="5" t="s">
        <v>18</v>
      </c>
      <c r="J20" s="4" t="s">
        <v>96</v>
      </c>
      <c r="K20" s="4" t="s">
        <v>7</v>
      </c>
      <c r="L20" s="4">
        <v>86</v>
      </c>
      <c r="M20" s="4">
        <v>90</v>
      </c>
      <c r="N20" s="4">
        <v>90</v>
      </c>
      <c r="O20" s="4">
        <v>81</v>
      </c>
      <c r="P20" s="4">
        <v>92</v>
      </c>
      <c r="Q20" s="6">
        <v>86</v>
      </c>
      <c r="R20" s="7">
        <f t="shared" si="0"/>
        <v>88</v>
      </c>
      <c r="S20" s="8" t="str">
        <f t="shared" si="1"/>
        <v>Oro</v>
      </c>
      <c r="T20" s="9"/>
      <c r="U20" s="9"/>
      <c r="V20" s="9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30.75" customHeight="1">
      <c r="A21" s="3">
        <v>10304</v>
      </c>
      <c r="B21" s="4" t="s">
        <v>97</v>
      </c>
      <c r="C21" s="4" t="s">
        <v>98</v>
      </c>
      <c r="D21" s="11" t="s">
        <v>99</v>
      </c>
      <c r="E21" s="4" t="s">
        <v>100</v>
      </c>
      <c r="F21" s="4">
        <v>2021</v>
      </c>
      <c r="G21" s="4">
        <v>13</v>
      </c>
      <c r="H21" s="4" t="s">
        <v>101</v>
      </c>
      <c r="I21" s="5" t="s">
        <v>18</v>
      </c>
      <c r="J21" s="5" t="s">
        <v>102</v>
      </c>
      <c r="K21" s="4" t="s">
        <v>103</v>
      </c>
      <c r="L21" s="4">
        <v>82</v>
      </c>
      <c r="M21" s="4">
        <v>87</v>
      </c>
      <c r="N21" s="4">
        <v>90</v>
      </c>
      <c r="O21" s="4">
        <v>90</v>
      </c>
      <c r="P21" s="4">
        <v>87</v>
      </c>
      <c r="Q21" s="6">
        <v>87</v>
      </c>
      <c r="R21" s="7">
        <f t="shared" si="0"/>
        <v>87.75</v>
      </c>
      <c r="S21" s="8" t="str">
        <f t="shared" si="1"/>
        <v>Oro</v>
      </c>
      <c r="T21" s="9"/>
      <c r="U21" s="9"/>
      <c r="V21" s="9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30.75" customHeight="1">
      <c r="A22" s="3">
        <v>10305</v>
      </c>
      <c r="B22" s="4" t="s">
        <v>104</v>
      </c>
      <c r="C22" s="4" t="s">
        <v>105</v>
      </c>
      <c r="D22" s="4" t="s">
        <v>106</v>
      </c>
      <c r="E22" s="4" t="s">
        <v>107</v>
      </c>
      <c r="F22" s="4">
        <v>2020</v>
      </c>
      <c r="G22" s="4">
        <v>13.5</v>
      </c>
      <c r="H22" s="4" t="s">
        <v>108</v>
      </c>
      <c r="I22" s="5" t="s">
        <v>5</v>
      </c>
      <c r="J22" s="4" t="s">
        <v>109</v>
      </c>
      <c r="K22" s="4" t="s">
        <v>7</v>
      </c>
      <c r="L22" s="4">
        <v>87</v>
      </c>
      <c r="M22" s="4">
        <v>88</v>
      </c>
      <c r="N22" s="4">
        <v>87</v>
      </c>
      <c r="O22" s="4">
        <v>88</v>
      </c>
      <c r="P22" s="4">
        <v>90</v>
      </c>
      <c r="Q22" s="6">
        <v>88</v>
      </c>
      <c r="R22" s="7">
        <f t="shared" si="0"/>
        <v>87.75</v>
      </c>
      <c r="S22" s="8" t="str">
        <f t="shared" si="1"/>
        <v>Oro</v>
      </c>
      <c r="T22" s="9"/>
      <c r="U22" s="9"/>
      <c r="V22" s="9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30.75" customHeight="1">
      <c r="A23" s="3">
        <v>10306</v>
      </c>
      <c r="B23" s="4" t="s">
        <v>110</v>
      </c>
      <c r="C23" s="5" t="s">
        <v>111</v>
      </c>
      <c r="D23" s="4" t="s">
        <v>112</v>
      </c>
      <c r="E23" s="4" t="s">
        <v>35</v>
      </c>
      <c r="F23" s="4">
        <v>2014</v>
      </c>
      <c r="G23" s="4">
        <v>14</v>
      </c>
      <c r="H23" s="4" t="s">
        <v>88</v>
      </c>
      <c r="I23" s="5" t="s">
        <v>18</v>
      </c>
      <c r="J23" s="4" t="s">
        <v>25</v>
      </c>
      <c r="K23" s="4" t="s">
        <v>7</v>
      </c>
      <c r="L23" s="4">
        <v>82</v>
      </c>
      <c r="M23" s="4">
        <v>91</v>
      </c>
      <c r="N23" s="4">
        <v>88</v>
      </c>
      <c r="O23" s="4">
        <v>88</v>
      </c>
      <c r="P23" s="4">
        <v>91</v>
      </c>
      <c r="Q23" s="6">
        <v>84</v>
      </c>
      <c r="R23" s="7">
        <f t="shared" si="0"/>
        <v>87.75</v>
      </c>
      <c r="S23" s="8" t="str">
        <f t="shared" si="1"/>
        <v>Oro</v>
      </c>
      <c r="T23" s="9"/>
      <c r="U23" s="9"/>
      <c r="V23" s="9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30.75" customHeight="1">
      <c r="A24" s="3">
        <v>10307</v>
      </c>
      <c r="B24" s="4" t="s">
        <v>113</v>
      </c>
      <c r="C24" s="4" t="s">
        <v>114</v>
      </c>
      <c r="D24" s="4" t="s">
        <v>115</v>
      </c>
      <c r="E24" s="4" t="s">
        <v>47</v>
      </c>
      <c r="F24" s="4">
        <v>2021</v>
      </c>
      <c r="G24" s="4">
        <v>13.5</v>
      </c>
      <c r="H24" s="4" t="s">
        <v>24</v>
      </c>
      <c r="I24" s="5" t="s">
        <v>5</v>
      </c>
      <c r="J24" s="4" t="s">
        <v>25</v>
      </c>
      <c r="K24" s="4" t="s">
        <v>7</v>
      </c>
      <c r="L24" s="4">
        <v>93</v>
      </c>
      <c r="M24" s="4">
        <v>92</v>
      </c>
      <c r="N24" s="4">
        <v>92</v>
      </c>
      <c r="O24" s="4">
        <v>92</v>
      </c>
      <c r="P24" s="4">
        <v>95</v>
      </c>
      <c r="Q24" s="6">
        <v>99</v>
      </c>
      <c r="R24" s="7">
        <f t="shared" si="0"/>
        <v>93</v>
      </c>
      <c r="S24" s="12" t="str">
        <f t="shared" si="1"/>
        <v>Gran Oro</v>
      </c>
      <c r="T24" s="9"/>
      <c r="U24" s="9"/>
      <c r="V24" s="9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30.75" customHeight="1">
      <c r="A25" s="3">
        <v>10309</v>
      </c>
      <c r="B25" s="11" t="s">
        <v>116</v>
      </c>
      <c r="C25" s="4" t="s">
        <v>117</v>
      </c>
      <c r="D25" s="4" t="s">
        <v>118</v>
      </c>
      <c r="E25" s="4" t="s">
        <v>39</v>
      </c>
      <c r="F25" s="4">
        <v>2018</v>
      </c>
      <c r="G25" s="4">
        <v>14.5</v>
      </c>
      <c r="H25" s="4" t="s">
        <v>88</v>
      </c>
      <c r="I25" s="5" t="s">
        <v>18</v>
      </c>
      <c r="J25" s="4" t="s">
        <v>25</v>
      </c>
      <c r="K25" s="4" t="s">
        <v>7</v>
      </c>
      <c r="L25" s="4">
        <v>89</v>
      </c>
      <c r="M25" s="4">
        <v>88</v>
      </c>
      <c r="N25" s="4">
        <v>89</v>
      </c>
      <c r="O25" s="4">
        <v>85</v>
      </c>
      <c r="P25" s="4">
        <v>87</v>
      </c>
      <c r="Q25" s="6">
        <v>91</v>
      </c>
      <c r="R25" s="7">
        <f t="shared" si="0"/>
        <v>88.25</v>
      </c>
      <c r="S25" s="8" t="str">
        <f t="shared" si="1"/>
        <v>Oro</v>
      </c>
      <c r="T25" s="9"/>
      <c r="U25" s="9"/>
      <c r="V25" s="9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30.75" customHeight="1">
      <c r="A26" s="3">
        <v>10310</v>
      </c>
      <c r="B26" s="4" t="s">
        <v>119</v>
      </c>
      <c r="C26" s="4" t="s">
        <v>120</v>
      </c>
      <c r="D26" s="4" t="s">
        <v>121</v>
      </c>
      <c r="E26" s="4" t="s">
        <v>39</v>
      </c>
      <c r="F26" s="4">
        <v>2021</v>
      </c>
      <c r="G26" s="4">
        <v>13</v>
      </c>
      <c r="H26" s="4" t="s">
        <v>24</v>
      </c>
      <c r="I26" s="5" t="s">
        <v>5</v>
      </c>
      <c r="J26" s="4" t="s">
        <v>25</v>
      </c>
      <c r="K26" s="4" t="s">
        <v>7</v>
      </c>
      <c r="L26" s="4">
        <v>88</v>
      </c>
      <c r="M26" s="4">
        <v>93</v>
      </c>
      <c r="N26" s="4">
        <v>89</v>
      </c>
      <c r="O26" s="4">
        <v>88</v>
      </c>
      <c r="P26" s="4">
        <v>92</v>
      </c>
      <c r="Q26" s="6">
        <v>87</v>
      </c>
      <c r="R26" s="7">
        <f t="shared" si="0"/>
        <v>89.25</v>
      </c>
      <c r="S26" s="8" t="str">
        <f t="shared" si="1"/>
        <v>Oro</v>
      </c>
      <c r="T26" s="9"/>
      <c r="U26" s="9"/>
      <c r="V26" s="9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30.75" customHeight="1">
      <c r="A27" s="3">
        <v>10311</v>
      </c>
      <c r="B27" s="4" t="s">
        <v>122</v>
      </c>
      <c r="C27" s="4" t="s">
        <v>123</v>
      </c>
      <c r="D27" s="4" t="s">
        <v>124</v>
      </c>
      <c r="E27" s="4" t="s">
        <v>39</v>
      </c>
      <c r="F27" s="4">
        <v>2021</v>
      </c>
      <c r="G27" s="4">
        <v>12.5</v>
      </c>
      <c r="H27" s="4" t="s">
        <v>24</v>
      </c>
      <c r="I27" s="5" t="s">
        <v>5</v>
      </c>
      <c r="J27" s="4" t="s">
        <v>25</v>
      </c>
      <c r="K27" s="4" t="s">
        <v>7</v>
      </c>
      <c r="L27" s="4">
        <v>86</v>
      </c>
      <c r="M27" s="4">
        <v>89</v>
      </c>
      <c r="N27" s="4">
        <v>81</v>
      </c>
      <c r="O27" s="4">
        <v>92</v>
      </c>
      <c r="P27" s="4">
        <v>89</v>
      </c>
      <c r="Q27" s="6">
        <v>87</v>
      </c>
      <c r="R27" s="7">
        <f t="shared" si="0"/>
        <v>87.75</v>
      </c>
      <c r="S27" s="8" t="str">
        <f t="shared" si="1"/>
        <v>Oro</v>
      </c>
      <c r="T27" s="9"/>
      <c r="U27" s="9"/>
      <c r="V27" s="9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30.75" customHeight="1">
      <c r="A28" s="3">
        <v>10313</v>
      </c>
      <c r="B28" s="4" t="s">
        <v>125</v>
      </c>
      <c r="C28" s="4" t="s">
        <v>126</v>
      </c>
      <c r="D28" s="4" t="s">
        <v>127</v>
      </c>
      <c r="E28" s="4" t="s">
        <v>128</v>
      </c>
      <c r="F28" s="4">
        <v>2021</v>
      </c>
      <c r="G28" s="4">
        <v>12.5</v>
      </c>
      <c r="H28" s="4" t="s">
        <v>40</v>
      </c>
      <c r="I28" s="5" t="s">
        <v>5</v>
      </c>
      <c r="J28" s="4" t="s">
        <v>25</v>
      </c>
      <c r="K28" s="4" t="s">
        <v>7</v>
      </c>
      <c r="L28" s="4">
        <v>78</v>
      </c>
      <c r="M28" s="4">
        <v>88</v>
      </c>
      <c r="N28" s="4">
        <v>88</v>
      </c>
      <c r="O28" s="4">
        <v>88</v>
      </c>
      <c r="P28" s="4">
        <v>88</v>
      </c>
      <c r="Q28" s="6">
        <v>89</v>
      </c>
      <c r="R28" s="7">
        <f t="shared" si="0"/>
        <v>88</v>
      </c>
      <c r="S28" s="8" t="str">
        <f t="shared" si="1"/>
        <v>Oro</v>
      </c>
      <c r="T28" s="9"/>
      <c r="U28" s="9"/>
      <c r="V28" s="9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30.75" customHeight="1">
      <c r="A29" s="3">
        <v>10315</v>
      </c>
      <c r="B29" s="4" t="s">
        <v>129</v>
      </c>
      <c r="C29" s="19" t="s">
        <v>130</v>
      </c>
      <c r="D29" s="4" t="s">
        <v>131</v>
      </c>
      <c r="E29" s="4" t="s">
        <v>39</v>
      </c>
      <c r="F29" s="4">
        <v>2021</v>
      </c>
      <c r="G29" s="4">
        <v>14</v>
      </c>
      <c r="H29" s="4" t="s">
        <v>82</v>
      </c>
      <c r="I29" s="5" t="s">
        <v>18</v>
      </c>
      <c r="J29" s="4" t="s">
        <v>25</v>
      </c>
      <c r="K29" s="4" t="s">
        <v>7</v>
      </c>
      <c r="L29" s="4">
        <v>87</v>
      </c>
      <c r="M29" s="4">
        <v>86</v>
      </c>
      <c r="N29" s="4">
        <v>91</v>
      </c>
      <c r="O29" s="4">
        <v>90</v>
      </c>
      <c r="P29" s="4">
        <v>89</v>
      </c>
      <c r="Q29" s="6">
        <v>82</v>
      </c>
      <c r="R29" s="7">
        <f t="shared" si="0"/>
        <v>88</v>
      </c>
      <c r="S29" s="8" t="str">
        <f t="shared" si="1"/>
        <v>Oro</v>
      </c>
      <c r="T29" s="9"/>
      <c r="U29" s="9"/>
      <c r="V29" s="9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30.75" customHeight="1">
      <c r="A30" s="3">
        <v>10327</v>
      </c>
      <c r="B30" s="4" t="s">
        <v>132</v>
      </c>
      <c r="C30" s="19" t="s">
        <v>130</v>
      </c>
      <c r="D30" s="4" t="s">
        <v>133</v>
      </c>
      <c r="E30" s="4" t="s">
        <v>134</v>
      </c>
      <c r="F30" s="4">
        <v>2021</v>
      </c>
      <c r="G30" s="4">
        <v>13.5</v>
      </c>
      <c r="H30" s="4" t="s">
        <v>133</v>
      </c>
      <c r="I30" s="5" t="s">
        <v>18</v>
      </c>
      <c r="J30" s="4" t="s">
        <v>25</v>
      </c>
      <c r="K30" s="4" t="s">
        <v>7</v>
      </c>
      <c r="L30" s="4">
        <v>89</v>
      </c>
      <c r="M30" s="4">
        <v>95</v>
      </c>
      <c r="N30" s="4">
        <v>90</v>
      </c>
      <c r="O30" s="4">
        <v>86</v>
      </c>
      <c r="P30" s="4">
        <v>87</v>
      </c>
      <c r="Q30" s="6">
        <v>91</v>
      </c>
      <c r="R30" s="7">
        <f t="shared" si="0"/>
        <v>89.25</v>
      </c>
      <c r="S30" s="8" t="str">
        <f t="shared" si="1"/>
        <v>Oro</v>
      </c>
      <c r="T30" s="9"/>
      <c r="U30" s="9"/>
      <c r="V30" s="9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30.75" customHeight="1">
      <c r="A31" s="3">
        <v>10329</v>
      </c>
      <c r="B31" s="4" t="s">
        <v>135</v>
      </c>
      <c r="C31" s="19" t="s">
        <v>130</v>
      </c>
      <c r="D31" s="4" t="s">
        <v>136</v>
      </c>
      <c r="E31" s="4" t="s">
        <v>39</v>
      </c>
      <c r="F31" s="4">
        <v>2021</v>
      </c>
      <c r="G31" s="4">
        <v>14</v>
      </c>
      <c r="H31" s="4" t="s">
        <v>88</v>
      </c>
      <c r="I31" s="5" t="s">
        <v>18</v>
      </c>
      <c r="J31" s="4" t="s">
        <v>25</v>
      </c>
      <c r="K31" s="4" t="s">
        <v>7</v>
      </c>
      <c r="L31" s="4">
        <v>89</v>
      </c>
      <c r="M31" s="4">
        <v>93</v>
      </c>
      <c r="N31" s="4">
        <v>89</v>
      </c>
      <c r="O31" s="4">
        <v>92</v>
      </c>
      <c r="P31" s="4">
        <v>87</v>
      </c>
      <c r="Q31" s="6">
        <v>89</v>
      </c>
      <c r="R31" s="7">
        <f t="shared" si="0"/>
        <v>89.75</v>
      </c>
      <c r="S31" s="8" t="str">
        <f t="shared" si="1"/>
        <v>Oro</v>
      </c>
      <c r="T31" s="9"/>
      <c r="U31" s="9"/>
      <c r="V31" s="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30.75" customHeight="1">
      <c r="A32" s="3">
        <v>10330</v>
      </c>
      <c r="B32" s="4" t="s">
        <v>137</v>
      </c>
      <c r="C32" s="19" t="s">
        <v>130</v>
      </c>
      <c r="D32" s="4" t="s">
        <v>138</v>
      </c>
      <c r="E32" s="4" t="s">
        <v>35</v>
      </c>
      <c r="F32" s="4"/>
      <c r="G32" s="4">
        <v>11</v>
      </c>
      <c r="H32" s="4" t="s">
        <v>139</v>
      </c>
      <c r="I32" s="20" t="s">
        <v>140</v>
      </c>
      <c r="J32" s="4" t="s">
        <v>25</v>
      </c>
      <c r="K32" s="4" t="s">
        <v>7</v>
      </c>
      <c r="L32" s="4">
        <v>87</v>
      </c>
      <c r="M32" s="4">
        <v>87</v>
      </c>
      <c r="N32" s="4">
        <v>88</v>
      </c>
      <c r="O32" s="4">
        <v>88</v>
      </c>
      <c r="P32" s="4">
        <v>90</v>
      </c>
      <c r="Q32" s="6">
        <v>90</v>
      </c>
      <c r="R32" s="7">
        <f t="shared" si="0"/>
        <v>88.25</v>
      </c>
      <c r="S32" s="8" t="str">
        <f t="shared" si="1"/>
        <v>Oro</v>
      </c>
      <c r="T32" s="9"/>
      <c r="U32" s="9"/>
      <c r="V32" s="9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30.75" customHeight="1">
      <c r="A33" s="3">
        <v>20106</v>
      </c>
      <c r="B33" s="4" t="s">
        <v>141</v>
      </c>
      <c r="C33" s="19" t="s">
        <v>130</v>
      </c>
      <c r="D33" s="4" t="s">
        <v>142</v>
      </c>
      <c r="E33" s="4" t="s">
        <v>39</v>
      </c>
      <c r="F33" s="4">
        <v>2021</v>
      </c>
      <c r="G33" s="4">
        <v>13</v>
      </c>
      <c r="H33" s="4" t="s">
        <v>24</v>
      </c>
      <c r="I33" s="5" t="s">
        <v>5</v>
      </c>
      <c r="J33" s="4" t="s">
        <v>25</v>
      </c>
      <c r="K33" s="4" t="s">
        <v>7</v>
      </c>
      <c r="L33" s="4">
        <v>87</v>
      </c>
      <c r="M33" s="4">
        <v>90</v>
      </c>
      <c r="N33" s="4">
        <v>90</v>
      </c>
      <c r="O33" s="4">
        <v>90</v>
      </c>
      <c r="P33" s="4">
        <v>92</v>
      </c>
      <c r="Q33" s="6">
        <v>88</v>
      </c>
      <c r="R33" s="7">
        <f t="shared" ref="R33:R64" si="2">(SUM(L33:Q33)-MIN(L33:Q33)-MAX(L33:Q33))/(COUNT(L33:Q33)-2)</f>
        <v>89.5</v>
      </c>
      <c r="S33" s="8" t="str">
        <f t="shared" ref="S33:S64" si="3">IF(AND(R33&gt;=80,R33&lt;=81.99),"Bronzo",IF(AND(R33&gt;=82,R33&lt;=86.99),"Argento",IF(AND(R33&gt;=87,R33&lt;=91.99),"Oro",IF(AND(R33&gt;=92,R33&lt;=100),"Gran Oro"))))</f>
        <v>Oro</v>
      </c>
      <c r="T33" s="9"/>
      <c r="U33" s="9"/>
      <c r="V33" s="9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30.75" customHeight="1">
      <c r="A34" s="3">
        <v>20115</v>
      </c>
      <c r="B34" s="4" t="s">
        <v>143</v>
      </c>
      <c r="C34" s="4" t="s">
        <v>144</v>
      </c>
      <c r="D34" s="4" t="s">
        <v>145</v>
      </c>
      <c r="E34" s="4" t="s">
        <v>39</v>
      </c>
      <c r="F34" s="4">
        <v>2021</v>
      </c>
      <c r="G34" s="4">
        <v>12.5</v>
      </c>
      <c r="H34" s="4"/>
      <c r="I34" s="5" t="s">
        <v>5</v>
      </c>
      <c r="J34" s="4" t="s">
        <v>25</v>
      </c>
      <c r="K34" s="4" t="s">
        <v>7</v>
      </c>
      <c r="L34" s="4">
        <v>89</v>
      </c>
      <c r="M34" s="4">
        <v>89</v>
      </c>
      <c r="N34" s="4">
        <v>86</v>
      </c>
      <c r="O34" s="4">
        <v>80</v>
      </c>
      <c r="P34" s="4">
        <v>89</v>
      </c>
      <c r="Q34" s="6">
        <v>87</v>
      </c>
      <c r="R34" s="7">
        <f t="shared" si="2"/>
        <v>87.75</v>
      </c>
      <c r="S34" s="8" t="str">
        <f t="shared" si="3"/>
        <v>Oro</v>
      </c>
      <c r="T34" s="9"/>
      <c r="U34" s="9"/>
      <c r="V34" s="9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30.75" customHeight="1">
      <c r="A35" s="3">
        <v>20116</v>
      </c>
      <c r="B35" s="4" t="s">
        <v>146</v>
      </c>
      <c r="C35" s="21" t="s">
        <v>147</v>
      </c>
      <c r="D35" s="4" t="s">
        <v>148</v>
      </c>
      <c r="E35" s="4" t="s">
        <v>39</v>
      </c>
      <c r="F35" s="4">
        <v>2021</v>
      </c>
      <c r="G35" s="4">
        <v>12.5</v>
      </c>
      <c r="H35" s="4" t="s">
        <v>24</v>
      </c>
      <c r="I35" s="5" t="s">
        <v>5</v>
      </c>
      <c r="J35" s="4" t="s">
        <v>25</v>
      </c>
      <c r="K35" s="4" t="s">
        <v>7</v>
      </c>
      <c r="L35" s="4">
        <v>87</v>
      </c>
      <c r="M35" s="4">
        <v>88</v>
      </c>
      <c r="N35" s="4">
        <v>89</v>
      </c>
      <c r="O35" s="4">
        <v>88</v>
      </c>
      <c r="P35" s="4">
        <v>89</v>
      </c>
      <c r="Q35" s="6">
        <v>90</v>
      </c>
      <c r="R35" s="7">
        <f t="shared" si="2"/>
        <v>88.5</v>
      </c>
      <c r="S35" s="8" t="str">
        <f t="shared" si="3"/>
        <v>Oro</v>
      </c>
      <c r="T35" s="9"/>
      <c r="U35" s="9"/>
      <c r="V35" s="9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30.75" customHeight="1">
      <c r="A36" s="3">
        <v>20117</v>
      </c>
      <c r="B36" s="4" t="s">
        <v>149</v>
      </c>
      <c r="C36" s="21" t="s">
        <v>147</v>
      </c>
      <c r="D36" s="4" t="s">
        <v>150</v>
      </c>
      <c r="E36" s="4" t="s">
        <v>39</v>
      </c>
      <c r="F36" s="4">
        <v>2018</v>
      </c>
      <c r="G36" s="4">
        <v>14</v>
      </c>
      <c r="H36" s="4" t="s">
        <v>151</v>
      </c>
      <c r="I36" s="5" t="s">
        <v>18</v>
      </c>
      <c r="J36" s="4" t="s">
        <v>25</v>
      </c>
      <c r="K36" s="4" t="s">
        <v>7</v>
      </c>
      <c r="L36" s="4">
        <v>87</v>
      </c>
      <c r="M36" s="4">
        <v>87</v>
      </c>
      <c r="N36" s="4">
        <v>90</v>
      </c>
      <c r="O36" s="4">
        <v>88</v>
      </c>
      <c r="P36" s="4">
        <v>88</v>
      </c>
      <c r="Q36" s="6">
        <v>88</v>
      </c>
      <c r="R36" s="7">
        <f t="shared" si="2"/>
        <v>87.75</v>
      </c>
      <c r="S36" s="8" t="str">
        <f t="shared" si="3"/>
        <v>Oro</v>
      </c>
      <c r="T36" s="9"/>
      <c r="U36" s="9"/>
      <c r="V36" s="9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30.75" customHeight="1">
      <c r="A37" s="3">
        <v>20118</v>
      </c>
      <c r="B37" s="4" t="s">
        <v>152</v>
      </c>
      <c r="C37" s="21" t="s">
        <v>147</v>
      </c>
      <c r="D37" s="4" t="s">
        <v>153</v>
      </c>
      <c r="E37" s="4" t="s">
        <v>35</v>
      </c>
      <c r="F37" s="4">
        <v>2018</v>
      </c>
      <c r="G37" s="4">
        <v>14.5</v>
      </c>
      <c r="H37" s="4" t="s">
        <v>154</v>
      </c>
      <c r="I37" s="5" t="s">
        <v>18</v>
      </c>
      <c r="J37" s="4" t="s">
        <v>25</v>
      </c>
      <c r="K37" s="4" t="s">
        <v>7</v>
      </c>
      <c r="L37" s="4">
        <v>85</v>
      </c>
      <c r="M37" s="4">
        <v>90</v>
      </c>
      <c r="N37" s="4">
        <v>91</v>
      </c>
      <c r="O37" s="4">
        <v>88</v>
      </c>
      <c r="P37" s="4">
        <v>90</v>
      </c>
      <c r="Q37" s="6">
        <v>88</v>
      </c>
      <c r="R37" s="7">
        <f t="shared" si="2"/>
        <v>89</v>
      </c>
      <c r="S37" s="8" t="str">
        <f t="shared" si="3"/>
        <v>Oro</v>
      </c>
      <c r="T37" s="9"/>
      <c r="U37" s="9"/>
      <c r="V37" s="9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30.75" customHeight="1">
      <c r="A38" s="3">
        <v>20120</v>
      </c>
      <c r="B38" s="4" t="s">
        <v>155</v>
      </c>
      <c r="C38" s="21" t="s">
        <v>147</v>
      </c>
      <c r="D38" s="4" t="s">
        <v>156</v>
      </c>
      <c r="E38" s="4" t="s">
        <v>39</v>
      </c>
      <c r="F38" s="4">
        <v>2019</v>
      </c>
      <c r="G38" s="4">
        <v>13</v>
      </c>
      <c r="H38" s="4" t="s">
        <v>157</v>
      </c>
      <c r="I38" s="5" t="s">
        <v>5</v>
      </c>
      <c r="J38" s="4" t="s">
        <v>25</v>
      </c>
      <c r="K38" s="4" t="s">
        <v>7</v>
      </c>
      <c r="L38" s="4">
        <v>91</v>
      </c>
      <c r="M38" s="4">
        <v>92</v>
      </c>
      <c r="N38" s="4">
        <v>91</v>
      </c>
      <c r="O38" s="4">
        <v>86</v>
      </c>
      <c r="P38" s="4">
        <v>87</v>
      </c>
      <c r="Q38" s="6">
        <v>91</v>
      </c>
      <c r="R38" s="7">
        <f t="shared" si="2"/>
        <v>90</v>
      </c>
      <c r="S38" s="8" t="str">
        <f t="shared" si="3"/>
        <v>Oro</v>
      </c>
      <c r="T38" s="9"/>
      <c r="U38" s="9"/>
      <c r="V38" s="9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30.75" customHeight="1">
      <c r="A39" s="3">
        <v>20205</v>
      </c>
      <c r="B39" s="4" t="s">
        <v>158</v>
      </c>
      <c r="C39" s="15" t="s">
        <v>159</v>
      </c>
      <c r="D39" s="4" t="s">
        <v>160</v>
      </c>
      <c r="E39" s="4" t="s">
        <v>161</v>
      </c>
      <c r="F39" s="4">
        <v>2021</v>
      </c>
      <c r="G39" s="4">
        <v>12.5</v>
      </c>
      <c r="H39" s="4" t="s">
        <v>162</v>
      </c>
      <c r="I39" s="5" t="s">
        <v>5</v>
      </c>
      <c r="J39" s="4" t="s">
        <v>25</v>
      </c>
      <c r="K39" s="4" t="s">
        <v>7</v>
      </c>
      <c r="L39" s="4">
        <v>94</v>
      </c>
      <c r="M39" s="4">
        <v>90</v>
      </c>
      <c r="N39" s="4">
        <v>89</v>
      </c>
      <c r="O39" s="4">
        <v>90</v>
      </c>
      <c r="P39" s="4">
        <v>88</v>
      </c>
      <c r="Q39" s="6">
        <v>86</v>
      </c>
      <c r="R39" s="7">
        <f t="shared" si="2"/>
        <v>89.25</v>
      </c>
      <c r="S39" s="8" t="str">
        <f t="shared" si="3"/>
        <v>Oro</v>
      </c>
      <c r="T39" s="9"/>
      <c r="U39" s="9"/>
      <c r="V39" s="9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30.75" customHeight="1">
      <c r="A40" s="3">
        <v>20212</v>
      </c>
      <c r="B40" s="4" t="s">
        <v>163</v>
      </c>
      <c r="C40" s="15" t="s">
        <v>159</v>
      </c>
      <c r="D40" s="4" t="s">
        <v>164</v>
      </c>
      <c r="E40" s="5" t="s">
        <v>165</v>
      </c>
      <c r="F40" s="4">
        <v>2017</v>
      </c>
      <c r="G40" s="4">
        <v>14</v>
      </c>
      <c r="H40" s="4" t="s">
        <v>166</v>
      </c>
      <c r="I40" s="5" t="s">
        <v>18</v>
      </c>
      <c r="J40" s="4" t="s">
        <v>25</v>
      </c>
      <c r="K40" s="4" t="s">
        <v>7</v>
      </c>
      <c r="L40" s="4">
        <v>87</v>
      </c>
      <c r="M40" s="4">
        <v>87</v>
      </c>
      <c r="N40" s="4">
        <v>84</v>
      </c>
      <c r="O40" s="4">
        <v>90</v>
      </c>
      <c r="P40" s="4">
        <v>87</v>
      </c>
      <c r="Q40" s="6">
        <v>91</v>
      </c>
      <c r="R40" s="7">
        <f t="shared" si="2"/>
        <v>87.75</v>
      </c>
      <c r="S40" s="8" t="str">
        <f t="shared" si="3"/>
        <v>Oro</v>
      </c>
      <c r="T40" s="9"/>
      <c r="U40" s="9"/>
      <c r="V40" s="9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30.75" customHeight="1">
      <c r="A41" s="3">
        <v>20214</v>
      </c>
      <c r="B41" s="4" t="s">
        <v>167</v>
      </c>
      <c r="C41" s="4" t="s">
        <v>168</v>
      </c>
      <c r="D41" s="4" t="s">
        <v>169</v>
      </c>
      <c r="E41" s="4" t="s">
        <v>47</v>
      </c>
      <c r="F41" s="4">
        <v>2021</v>
      </c>
      <c r="G41" s="4">
        <v>12.5</v>
      </c>
      <c r="H41" s="4" t="s">
        <v>24</v>
      </c>
      <c r="I41" s="5" t="s">
        <v>5</v>
      </c>
      <c r="J41" s="4" t="s">
        <v>25</v>
      </c>
      <c r="K41" s="4" t="s">
        <v>7</v>
      </c>
      <c r="L41" s="4">
        <v>88</v>
      </c>
      <c r="M41" s="4">
        <v>90</v>
      </c>
      <c r="N41" s="4">
        <v>91</v>
      </c>
      <c r="O41" s="4">
        <v>88</v>
      </c>
      <c r="P41" s="4">
        <v>88</v>
      </c>
      <c r="Q41" s="6">
        <v>90</v>
      </c>
      <c r="R41" s="7">
        <f t="shared" si="2"/>
        <v>89</v>
      </c>
      <c r="S41" s="8" t="str">
        <f t="shared" si="3"/>
        <v>Oro</v>
      </c>
      <c r="T41" s="9"/>
      <c r="U41" s="9"/>
      <c r="V41" s="9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30.75" customHeight="1">
      <c r="A42" s="3">
        <v>20217</v>
      </c>
      <c r="B42" s="4" t="s">
        <v>170</v>
      </c>
      <c r="C42" s="15" t="s">
        <v>171</v>
      </c>
      <c r="D42" s="4" t="s">
        <v>82</v>
      </c>
      <c r="E42" s="4" t="s">
        <v>47</v>
      </c>
      <c r="F42" s="4">
        <v>2019</v>
      </c>
      <c r="G42" s="4">
        <v>14</v>
      </c>
      <c r="H42" s="4" t="s">
        <v>82</v>
      </c>
      <c r="I42" s="5" t="s">
        <v>18</v>
      </c>
      <c r="J42" s="4" t="s">
        <v>25</v>
      </c>
      <c r="K42" s="4" t="s">
        <v>7</v>
      </c>
      <c r="L42" s="4">
        <v>89</v>
      </c>
      <c r="M42" s="4">
        <v>90</v>
      </c>
      <c r="N42" s="4">
        <v>86</v>
      </c>
      <c r="O42" s="4">
        <v>90</v>
      </c>
      <c r="P42" s="4">
        <v>89</v>
      </c>
      <c r="Q42" s="6">
        <v>91</v>
      </c>
      <c r="R42" s="7">
        <f t="shared" si="2"/>
        <v>89.5</v>
      </c>
      <c r="S42" s="8" t="str">
        <f t="shared" si="3"/>
        <v>Oro</v>
      </c>
      <c r="T42" s="9"/>
      <c r="U42" s="9"/>
      <c r="V42" s="9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30.75" customHeight="1">
      <c r="A43" s="3">
        <v>20305</v>
      </c>
      <c r="B43" s="4" t="s">
        <v>172</v>
      </c>
      <c r="C43" s="15" t="s">
        <v>171</v>
      </c>
      <c r="D43" s="4" t="s">
        <v>88</v>
      </c>
      <c r="E43" s="4" t="s">
        <v>81</v>
      </c>
      <c r="F43" s="4">
        <v>2019</v>
      </c>
      <c r="G43" s="4">
        <v>14</v>
      </c>
      <c r="H43" s="4" t="s">
        <v>88</v>
      </c>
      <c r="I43" s="5" t="s">
        <v>18</v>
      </c>
      <c r="J43" s="4" t="s">
        <v>25</v>
      </c>
      <c r="K43" s="4" t="s">
        <v>7</v>
      </c>
      <c r="L43" s="4">
        <v>93</v>
      </c>
      <c r="M43" s="4">
        <v>83</v>
      </c>
      <c r="N43" s="4">
        <v>91</v>
      </c>
      <c r="O43" s="4">
        <v>85</v>
      </c>
      <c r="P43" s="4">
        <v>91</v>
      </c>
      <c r="Q43" s="6">
        <v>86</v>
      </c>
      <c r="R43" s="7">
        <f t="shared" si="2"/>
        <v>88.25</v>
      </c>
      <c r="S43" s="8" t="str">
        <f t="shared" si="3"/>
        <v>Oro</v>
      </c>
      <c r="T43" s="9"/>
      <c r="U43" s="9"/>
      <c r="V43" s="9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30.75" customHeight="1">
      <c r="A44" s="3">
        <v>20306</v>
      </c>
      <c r="B44" s="4" t="s">
        <v>173</v>
      </c>
      <c r="C44" s="11" t="s">
        <v>174</v>
      </c>
      <c r="D44" s="4" t="s">
        <v>175</v>
      </c>
      <c r="E44" s="4" t="s">
        <v>176</v>
      </c>
      <c r="F44" s="4">
        <v>2021</v>
      </c>
      <c r="G44" s="4">
        <v>12.5</v>
      </c>
      <c r="H44" s="4" t="s">
        <v>24</v>
      </c>
      <c r="I44" s="5" t="s">
        <v>5</v>
      </c>
      <c r="J44" s="4" t="s">
        <v>25</v>
      </c>
      <c r="K44" s="4" t="s">
        <v>7</v>
      </c>
      <c r="L44" s="4">
        <v>86</v>
      </c>
      <c r="M44" s="4">
        <v>88</v>
      </c>
      <c r="N44" s="4">
        <v>94</v>
      </c>
      <c r="O44" s="4">
        <v>87</v>
      </c>
      <c r="P44" s="4">
        <v>87</v>
      </c>
      <c r="Q44" s="6">
        <v>89</v>
      </c>
      <c r="R44" s="7">
        <f t="shared" si="2"/>
        <v>87.75</v>
      </c>
      <c r="S44" s="8" t="str">
        <f t="shared" si="3"/>
        <v>Oro</v>
      </c>
      <c r="T44" s="9"/>
      <c r="U44" s="9"/>
      <c r="V44" s="9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30.75" customHeight="1">
      <c r="A45" s="3">
        <v>20307</v>
      </c>
      <c r="B45" s="4" t="s">
        <v>177</v>
      </c>
      <c r="C45" s="4" t="s">
        <v>178</v>
      </c>
      <c r="D45" s="4" t="s">
        <v>179</v>
      </c>
      <c r="E45" s="4" t="s">
        <v>180</v>
      </c>
      <c r="F45" s="4">
        <v>2020</v>
      </c>
      <c r="G45" s="4">
        <v>13</v>
      </c>
      <c r="H45" s="4" t="s">
        <v>181</v>
      </c>
      <c r="I45" s="5" t="s">
        <v>5</v>
      </c>
      <c r="J45" s="4" t="s">
        <v>19</v>
      </c>
      <c r="K45" s="4" t="s">
        <v>7</v>
      </c>
      <c r="L45" s="4">
        <v>90</v>
      </c>
      <c r="M45" s="4">
        <v>92</v>
      </c>
      <c r="N45" s="4">
        <v>88</v>
      </c>
      <c r="O45" s="4">
        <v>88</v>
      </c>
      <c r="P45" s="4">
        <v>95</v>
      </c>
      <c r="Q45" s="6">
        <v>88</v>
      </c>
      <c r="R45" s="7">
        <f t="shared" si="2"/>
        <v>89.5</v>
      </c>
      <c r="S45" s="8" t="str">
        <f t="shared" si="3"/>
        <v>Oro</v>
      </c>
      <c r="T45" s="9"/>
      <c r="U45" s="9"/>
      <c r="V45" s="9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30.75" customHeight="1">
      <c r="A46" s="3">
        <v>20308</v>
      </c>
      <c r="B46" s="4" t="s">
        <v>182</v>
      </c>
      <c r="C46" s="4" t="s">
        <v>183</v>
      </c>
      <c r="D46" s="4" t="s">
        <v>184</v>
      </c>
      <c r="E46" s="4" t="s">
        <v>185</v>
      </c>
      <c r="F46" s="4">
        <v>2019</v>
      </c>
      <c r="G46" s="4">
        <v>14.5</v>
      </c>
      <c r="H46" s="4" t="s">
        <v>186</v>
      </c>
      <c r="I46" s="5" t="s">
        <v>18</v>
      </c>
      <c r="J46" s="4" t="s">
        <v>96</v>
      </c>
      <c r="K46" s="4" t="s">
        <v>7</v>
      </c>
      <c r="L46" s="4">
        <v>89</v>
      </c>
      <c r="M46" s="4">
        <v>89</v>
      </c>
      <c r="N46" s="4">
        <v>87</v>
      </c>
      <c r="O46" s="4">
        <v>85</v>
      </c>
      <c r="P46" s="4">
        <v>89</v>
      </c>
      <c r="Q46" s="6">
        <v>88</v>
      </c>
      <c r="R46" s="7">
        <f t="shared" si="2"/>
        <v>88.25</v>
      </c>
      <c r="S46" s="8" t="str">
        <f t="shared" si="3"/>
        <v>Oro</v>
      </c>
      <c r="T46" s="9"/>
      <c r="U46" s="9"/>
      <c r="V46" s="9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30.75" customHeight="1">
      <c r="A47" s="3">
        <v>20309</v>
      </c>
      <c r="B47" s="4" t="s">
        <v>187</v>
      </c>
      <c r="C47" s="15" t="s">
        <v>188</v>
      </c>
      <c r="D47" s="4" t="s">
        <v>189</v>
      </c>
      <c r="E47" s="4" t="s">
        <v>190</v>
      </c>
      <c r="F47" s="4">
        <v>2021</v>
      </c>
      <c r="G47" s="4">
        <v>12.5</v>
      </c>
      <c r="H47" s="4" t="s">
        <v>189</v>
      </c>
      <c r="I47" s="5" t="s">
        <v>5</v>
      </c>
      <c r="J47" s="4" t="s">
        <v>19</v>
      </c>
      <c r="K47" s="4" t="s">
        <v>7</v>
      </c>
      <c r="L47" s="4">
        <v>86</v>
      </c>
      <c r="M47" s="4">
        <v>89</v>
      </c>
      <c r="N47" s="4">
        <v>89</v>
      </c>
      <c r="O47" s="4">
        <v>89</v>
      </c>
      <c r="P47" s="4">
        <v>91</v>
      </c>
      <c r="Q47" s="6">
        <v>89</v>
      </c>
      <c r="R47" s="7">
        <f t="shared" si="2"/>
        <v>89</v>
      </c>
      <c r="S47" s="8" t="str">
        <f t="shared" si="3"/>
        <v>Oro</v>
      </c>
      <c r="T47" s="9"/>
      <c r="U47" s="9"/>
      <c r="V47" s="9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30.75" customHeight="1">
      <c r="A48" s="3">
        <v>20312</v>
      </c>
      <c r="B48" s="4" t="s">
        <v>191</v>
      </c>
      <c r="C48" s="15" t="s">
        <v>192</v>
      </c>
      <c r="D48" s="4" t="s">
        <v>193</v>
      </c>
      <c r="E48" s="4" t="s">
        <v>194</v>
      </c>
      <c r="F48" s="4">
        <v>2021</v>
      </c>
      <c r="G48" s="4">
        <v>14</v>
      </c>
      <c r="H48" s="4" t="s">
        <v>193</v>
      </c>
      <c r="I48" s="5" t="s">
        <v>5</v>
      </c>
      <c r="J48" s="4" t="s">
        <v>19</v>
      </c>
      <c r="K48" s="4" t="s">
        <v>7</v>
      </c>
      <c r="L48" s="4">
        <v>93</v>
      </c>
      <c r="M48" s="4">
        <v>92</v>
      </c>
      <c r="N48" s="4">
        <v>96</v>
      </c>
      <c r="O48" s="4">
        <v>91</v>
      </c>
      <c r="P48" s="4">
        <v>92</v>
      </c>
      <c r="Q48" s="6">
        <v>95</v>
      </c>
      <c r="R48" s="7">
        <f t="shared" si="2"/>
        <v>93</v>
      </c>
      <c r="S48" s="12" t="str">
        <f t="shared" si="3"/>
        <v>Gran Oro</v>
      </c>
      <c r="T48" s="9"/>
      <c r="U48" s="9"/>
      <c r="V48" s="9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30.75" customHeight="1">
      <c r="A49" s="3">
        <v>20313</v>
      </c>
      <c r="B49" s="4" t="s">
        <v>195</v>
      </c>
      <c r="C49" s="22" t="s">
        <v>196</v>
      </c>
      <c r="D49" s="4" t="s">
        <v>197</v>
      </c>
      <c r="E49" s="4" t="s">
        <v>198</v>
      </c>
      <c r="F49" s="4">
        <v>2020</v>
      </c>
      <c r="G49" s="4">
        <v>11.5</v>
      </c>
      <c r="H49" s="4" t="s">
        <v>199</v>
      </c>
      <c r="I49" s="20" t="s">
        <v>200</v>
      </c>
      <c r="J49" s="4" t="s">
        <v>19</v>
      </c>
      <c r="K49" s="4" t="s">
        <v>7</v>
      </c>
      <c r="L49" s="4">
        <v>92</v>
      </c>
      <c r="M49" s="4">
        <v>92</v>
      </c>
      <c r="N49" s="4">
        <v>92</v>
      </c>
      <c r="O49" s="4">
        <v>93</v>
      </c>
      <c r="P49" s="4">
        <v>92</v>
      </c>
      <c r="Q49" s="6">
        <v>93</v>
      </c>
      <c r="R49" s="7">
        <f t="shared" si="2"/>
        <v>92.25</v>
      </c>
      <c r="S49" s="12" t="str">
        <f t="shared" si="3"/>
        <v>Gran Oro</v>
      </c>
      <c r="T49" s="9"/>
      <c r="U49" s="9"/>
      <c r="V49" s="9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30.75" customHeight="1">
      <c r="A50" s="23">
        <v>20317</v>
      </c>
      <c r="B50" s="4" t="s">
        <v>201</v>
      </c>
      <c r="C50" s="22" t="s">
        <v>202</v>
      </c>
      <c r="D50" s="4" t="s">
        <v>203</v>
      </c>
      <c r="E50" s="4" t="s">
        <v>204</v>
      </c>
      <c r="F50" s="4">
        <v>2021</v>
      </c>
      <c r="G50" s="4">
        <v>11</v>
      </c>
      <c r="H50" s="4" t="s">
        <v>205</v>
      </c>
      <c r="I50" s="20" t="s">
        <v>140</v>
      </c>
      <c r="J50" s="4" t="s">
        <v>19</v>
      </c>
      <c r="K50" s="4" t="s">
        <v>7</v>
      </c>
      <c r="L50" s="4">
        <v>90</v>
      </c>
      <c r="M50" s="4">
        <v>90</v>
      </c>
      <c r="N50" s="4">
        <v>86</v>
      </c>
      <c r="O50" s="4">
        <v>88</v>
      </c>
      <c r="P50" s="4">
        <v>89</v>
      </c>
      <c r="Q50" s="6">
        <v>90</v>
      </c>
      <c r="R50" s="7">
        <f t="shared" si="2"/>
        <v>89.25</v>
      </c>
      <c r="S50" s="8" t="str">
        <f t="shared" si="3"/>
        <v>Oro</v>
      </c>
      <c r="T50" s="9"/>
      <c r="U50" s="9"/>
      <c r="V50" s="9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30.75" customHeight="1">
      <c r="A51" s="3">
        <v>20320</v>
      </c>
      <c r="B51" s="4" t="s">
        <v>206</v>
      </c>
      <c r="C51" s="4" t="s">
        <v>207</v>
      </c>
      <c r="D51" s="4" t="s">
        <v>208</v>
      </c>
      <c r="E51" s="4" t="s">
        <v>209</v>
      </c>
      <c r="F51" s="4">
        <v>2018</v>
      </c>
      <c r="G51" s="4">
        <v>12.5</v>
      </c>
      <c r="H51" s="4" t="s">
        <v>210</v>
      </c>
      <c r="I51" s="5" t="s">
        <v>5</v>
      </c>
      <c r="J51" s="4" t="s">
        <v>96</v>
      </c>
      <c r="K51" s="4" t="s">
        <v>7</v>
      </c>
      <c r="L51" s="4">
        <v>90</v>
      </c>
      <c r="M51" s="4">
        <v>91</v>
      </c>
      <c r="N51" s="4">
        <v>85</v>
      </c>
      <c r="O51" s="4">
        <v>90</v>
      </c>
      <c r="P51" s="4">
        <v>88</v>
      </c>
      <c r="Q51" s="6">
        <v>89</v>
      </c>
      <c r="R51" s="7">
        <f t="shared" si="2"/>
        <v>89.25</v>
      </c>
      <c r="S51" s="8" t="str">
        <f t="shared" si="3"/>
        <v>Oro</v>
      </c>
      <c r="T51" s="9"/>
      <c r="U51" s="9"/>
      <c r="V51" s="9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30.75" customHeight="1">
      <c r="A52" s="3"/>
      <c r="B52" s="4"/>
      <c r="C52" s="4"/>
      <c r="D52" s="4"/>
      <c r="E52" s="4"/>
      <c r="F52" s="4"/>
      <c r="G52" s="4"/>
      <c r="H52" s="4"/>
      <c r="I52" s="5"/>
      <c r="J52" s="4"/>
      <c r="K52" s="4"/>
      <c r="L52" s="4"/>
      <c r="M52" s="4"/>
      <c r="N52" s="4"/>
      <c r="O52" s="4"/>
      <c r="P52" s="4"/>
      <c r="Q52" s="4"/>
      <c r="R52" s="7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30.7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5"/>
      <c r="M53" s="25"/>
      <c r="N53" s="25"/>
      <c r="O53" s="25"/>
      <c r="P53" s="25"/>
      <c r="Q53" s="25"/>
      <c r="R53" s="25"/>
      <c r="S53" s="25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30.75" customHeight="1">
      <c r="A54" s="24"/>
      <c r="B54" s="25"/>
      <c r="C54" s="25"/>
      <c r="D54" s="25"/>
      <c r="E54" s="25"/>
      <c r="F54" s="25"/>
      <c r="G54" s="25"/>
      <c r="H54" s="25"/>
      <c r="I54" s="25" t="s">
        <v>211</v>
      </c>
      <c r="J54" s="25"/>
      <c r="K54" s="24"/>
      <c r="L54" s="25"/>
      <c r="M54" s="25"/>
      <c r="N54" s="25"/>
      <c r="O54" s="25"/>
      <c r="P54" s="25"/>
      <c r="Q54" s="25"/>
      <c r="R54" s="25"/>
      <c r="S54" s="25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30.7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5"/>
      <c r="M55" s="25"/>
      <c r="N55" s="25"/>
      <c r="O55" s="25"/>
      <c r="P55" s="25"/>
      <c r="Q55" s="25"/>
      <c r="R55" s="25"/>
      <c r="S55" s="25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30.7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4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0.7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4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30.7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30.75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4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30.75" customHeight="1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30.75" customHeight="1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30.7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30.75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30.7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30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0.7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30.75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30.75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30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30.75" customHeight="1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30.75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30.75" customHeight="1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30.75" customHeight="1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30.75" customHeight="1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30.75" customHeight="1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30.75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30.75" customHeight="1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0.75" customHeight="1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30.75" customHeight="1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0.75" customHeight="1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10"/>
      <c r="M80" s="10"/>
      <c r="N80" s="10"/>
      <c r="O80" s="10"/>
      <c r="P80" s="10"/>
      <c r="Q80" s="10"/>
      <c r="R80" s="10"/>
      <c r="S80" s="10"/>
    </row>
    <row r="81" spans="1:19" ht="30.75" customHeight="1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10"/>
      <c r="M81" s="10"/>
      <c r="N81" s="10"/>
      <c r="O81" s="10"/>
      <c r="P81" s="10"/>
      <c r="Q81" s="10"/>
      <c r="R81" s="10"/>
      <c r="S81" s="10"/>
    </row>
    <row r="82" spans="1:19" ht="30.75" customHeight="1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10"/>
      <c r="M82" s="10"/>
      <c r="N82" s="10"/>
      <c r="O82" s="10"/>
      <c r="P82" s="10"/>
      <c r="Q82" s="10"/>
      <c r="R82" s="10"/>
    </row>
    <row r="83" spans="1:19" ht="30.75" customHeight="1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9" ht="30.75" customHeight="1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9" ht="30.75" customHeight="1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9" ht="30.75" customHeight="1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9" ht="30.75" customHeight="1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9" ht="30.75" customHeight="1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9" ht="30.75" customHeight="1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9" ht="30.75" customHeight="1">
      <c r="A90" s="26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9" ht="30.75" customHeight="1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9" ht="30.75" customHeight="1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9" ht="30.75" customHeight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9" ht="30.75" customHeight="1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9" ht="30.75" customHeight="1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9" ht="30.75" customHeight="1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30.75" customHeight="1">
      <c r="A97" s="26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30.75" customHeight="1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30.75" customHeight="1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30.75" customHeight="1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30.75" customHeight="1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30.75" customHeight="1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30.75" customHeight="1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30.75" customHeight="1">
      <c r="A104" s="26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ht="30.75" customHeight="1">
      <c r="A105" s="26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30.75" customHeight="1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ht="30.75" customHeight="1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30.75" customHeight="1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30.75" customHeight="1">
      <c r="A109" s="26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30.75" customHeight="1">
      <c r="A110" s="26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30.75" customHeight="1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30.75" customHeight="1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30.75" customHeight="1">
      <c r="A113" s="26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30.75" customHeight="1">
      <c r="A114" s="26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30.75" customHeight="1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30.75" customHeight="1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30.75" customHeight="1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30.75" customHeight="1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30.75" customHeight="1">
      <c r="A119" s="26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30.75" customHeight="1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30.75" customHeight="1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30.75" customHeight="1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30.75" customHeight="1">
      <c r="A123" s="26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ht="30.75" customHeight="1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ht="30.75" customHeight="1">
      <c r="A125" s="26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ht="30.75" customHeight="1">
      <c r="A126" s="26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ht="30.75" customHeigh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30.75" customHeight="1">
      <c r="A128" s="26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30.75" customHeight="1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30.75" customHeigh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ht="30.75" customHeight="1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ht="30.75" customHeight="1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ht="30.75" customHeight="1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ht="30.75" customHeigh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30.75" customHeight="1">
      <c r="A135" s="26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30.75" customHeight="1">
      <c r="A136" s="26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ht="30.75" customHeight="1">
      <c r="A137" s="26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ht="30.75" customHeigh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ht="30.75" customHeight="1">
      <c r="A139" s="26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ht="30.75" customHeight="1">
      <c r="A140" s="26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ht="30.75" customHeight="1">
      <c r="A141" s="26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ht="30.75" customHeigh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30.75" customHeight="1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30.75" customHeight="1">
      <c r="A144" s="26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ht="30.75" customHeight="1">
      <c r="A145" s="26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ht="30.75" customHeight="1">
      <c r="A146" s="26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ht="30.7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ht="30.7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ht="30.7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ht="30.7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30.7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ht="30.7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30.7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ht="30.7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30.7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30.7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30.7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30.7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30.7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30.7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30.7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30.7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30.7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30.7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30.7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30.7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30.7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30.7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30.7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30.7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30.7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30.7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30.7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2:11" ht="30.7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30.7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2:11" ht="30.7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2:11" ht="30.7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2:11" ht="30.7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2:11" ht="30.7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2:11" ht="30.7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2:11" ht="30.7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2:11" ht="30.7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2:11" ht="30.7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2:11" ht="30.7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2:11" ht="30.7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2:11" ht="30.7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2:11" ht="30.7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2:11" ht="30.7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2:11" ht="30.7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2:11" ht="30.7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2:11" ht="30.7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2:11" ht="30.7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2:11" ht="30.7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2:11" ht="30.7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2:11" ht="30.7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2:11" ht="30.7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2:11" ht="30.7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2:11" ht="30.7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2:11" ht="30.7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2:11" ht="30.7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2:11" ht="30.7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2:11" ht="30.7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2:11" ht="30.7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2:11" ht="30.7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2:11" ht="30.7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2:11" ht="30.7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2:11" ht="30.7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2:11" ht="30.7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2:11" ht="30.7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2:11" ht="30.7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2:11" ht="30.7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2:11" ht="30.7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2:11" ht="30.7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2:11" ht="30.7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2:11" ht="30.7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2:11" ht="30.7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2:11" ht="30.7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2:11" ht="30.7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2:11" ht="30.75" customHeigh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2:11" ht="30.75" customHeight="1"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2:11"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2:11"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2:11"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</sheetData>
  <conditionalFormatting sqref="R1:R52">
    <cfRule type="top10" dxfId="0" priority="2" rank="45"/>
  </conditionalFormatting>
  <pageMargins left="0.98402777777777795" right="0.98402777777777795" top="0.98402777777777795" bottom="0.98402777777777795" header="0.51180555555555496" footer="0.51180555555555496"/>
  <pageSetup paperSize="9" scale="5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</TotalTime>
  <Application>LibreOffice/6.3.3.2$Windows_X86_64 LibreOffice_project/a64200df03143b798afd1ec74a12ab50359878ed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Ufficio</cp:lastModifiedBy>
  <cp:revision>11</cp:revision>
  <cp:lastPrinted>2022-07-03T14:58:30Z</cp:lastPrinted>
  <dcterms:created xsi:type="dcterms:W3CDTF">2022-06-18T07:18:38Z</dcterms:created>
  <dcterms:modified xsi:type="dcterms:W3CDTF">2022-07-20T07:17:18Z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